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40" yWindow="360" windowWidth="10815" windowHeight="10725" tabRatio="840" activeTab="0"/>
  </bookViews>
  <sheets>
    <sheet name="1" sheetId="1" r:id="rId1"/>
    <sheet name="2" sheetId="2" r:id="rId2"/>
    <sheet name="3" sheetId="3" r:id="rId3"/>
    <sheet name="4" sheetId="4" r:id="rId4"/>
    <sheet name="5" sheetId="5" r:id="rId5"/>
  </sheets>
  <definedNames>
    <definedName name="_xlnm.Print_Area" localSheetId="0">'1'!$A$1:$AI$46</definedName>
    <definedName name="_xlnm.Print_Area" localSheetId="1">'2'!$A$2:$O$52</definedName>
    <definedName name="_xlnm.Print_Area" localSheetId="2">'3'!$A$2:$F$37</definedName>
    <definedName name="_xlnm.Print_Area" localSheetId="3">'4'!$A$2:$V$33</definedName>
    <definedName name="_xlnm.Print_Area" localSheetId="4">'5'!$A$2:$AI$53</definedName>
    <definedName name="都道府県" localSheetId="0">'1'!$B$48:$B$94</definedName>
    <definedName name="燃料名1">'2'!$AY$7:$AY$38</definedName>
    <definedName name="燃料名2">'2'!$AY$7:$BC$38</definedName>
  </definedNames>
  <calcPr fullCalcOnLoad="1"/>
</workbook>
</file>

<file path=xl/comments1.xml><?xml version="1.0" encoding="utf-8"?>
<comments xmlns="http://schemas.openxmlformats.org/spreadsheetml/2006/main">
  <authors>
    <author>1k.imanishi</author>
  </authors>
  <commentList>
    <comment ref="Z39" authorId="0">
      <text>
        <r>
          <rPr>
            <sz val="9"/>
            <color indexed="9"/>
            <rFont val="ＭＳ Ｐゴシック"/>
            <family val="3"/>
          </rPr>
          <t>ドロップダウンより選択するか、都府県は省略して記入してください。</t>
        </r>
      </text>
    </comment>
    <comment ref="Z32" authorId="0">
      <text>
        <r>
          <rPr>
            <sz val="9"/>
            <color indexed="9"/>
            <rFont val="ＭＳ Ｐゴシック"/>
            <family val="3"/>
          </rPr>
          <t>ドロップダウンより選択するか、都府県は省略して記入してください。</t>
        </r>
      </text>
    </comment>
    <comment ref="Z25" authorId="0">
      <text>
        <r>
          <rPr>
            <sz val="9"/>
            <color indexed="9"/>
            <rFont val="ＭＳ Ｐゴシック"/>
            <family val="3"/>
          </rPr>
          <t>ドロップダウンより選択するか、都府県は省略して記入してください。</t>
        </r>
      </text>
    </comment>
    <comment ref="Z21" authorId="0">
      <text>
        <r>
          <rPr>
            <sz val="9"/>
            <color indexed="9"/>
            <rFont val="ＭＳ Ｐゴシック"/>
            <family val="3"/>
          </rPr>
          <t>ドロップダウンより選択するか、都府県は省略して記入してください。</t>
        </r>
      </text>
    </comment>
  </commentList>
</comments>
</file>

<file path=xl/sharedStrings.xml><?xml version="1.0" encoding="utf-8"?>
<sst xmlns="http://schemas.openxmlformats.org/spreadsheetml/2006/main" count="701" uniqueCount="446">
  <si>
    <t>年</t>
  </si>
  <si>
    <t>平成</t>
  </si>
  <si>
    <t>北海道</t>
  </si>
  <si>
    <t>その他</t>
  </si>
  <si>
    <t>所在地</t>
  </si>
  <si>
    <t>分</t>
  </si>
  <si>
    <t>最寄駅</t>
  </si>
  <si>
    <t>埼玉</t>
  </si>
  <si>
    <t>千葉</t>
  </si>
  <si>
    <t>神奈川</t>
  </si>
  <si>
    <t>新潟</t>
  </si>
  <si>
    <t>山梨</t>
  </si>
  <si>
    <t>長野</t>
  </si>
  <si>
    <t>静岡</t>
  </si>
  <si>
    <t>富山</t>
  </si>
  <si>
    <t>石川</t>
  </si>
  <si>
    <t>岐阜</t>
  </si>
  <si>
    <t>愛知</t>
  </si>
  <si>
    <t>三重</t>
  </si>
  <si>
    <t>福井</t>
  </si>
  <si>
    <t>滋賀</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</si>
  <si>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</si>
  <si>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</si>
  <si>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</si>
  <si>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</si>
  <si>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</si>
  <si>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</si>
  <si>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</si>
  <si>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</si>
  <si>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</si>
  <si>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</si>
  <si>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</si>
  <si>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</si>
  <si>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</si>
  <si>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</si>
  <si>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</si>
  <si>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</si>
  <si>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</si>
  <si>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</si>
  <si>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</si>
  <si>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</si>
  <si>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所属:</t>
  </si>
  <si>
    <t>役職:</t>
  </si>
  <si>
    <t>氏名:</t>
  </si>
  <si>
    <t>Tel:</t>
  </si>
  <si>
    <t>Fax:</t>
  </si>
  <si>
    <t>ホームページ:</t>
  </si>
  <si>
    <t>青森</t>
  </si>
  <si>
    <t>岩手</t>
  </si>
  <si>
    <t>宮城</t>
  </si>
  <si>
    <t>秋田</t>
  </si>
  <si>
    <t>山形</t>
  </si>
  <si>
    <t>福島</t>
  </si>
  <si>
    <t>茨城</t>
  </si>
  <si>
    <t>栃木</t>
  </si>
  <si>
    <t>群馬</t>
  </si>
  <si>
    <t>東京</t>
  </si>
  <si>
    <t>京都</t>
  </si>
  <si>
    <t>大阪</t>
  </si>
  <si>
    <t>所在地</t>
  </si>
  <si>
    <t>徒歩</t>
  </si>
  <si>
    <t>最寄駅
からの
交通手段</t>
  </si>
  <si>
    <t>路線:</t>
  </si>
  <si>
    <t>駅名:</t>
  </si>
  <si>
    <t>行先:</t>
  </si>
  <si>
    <t>停留所から事業所まで徒歩:</t>
  </si>
  <si>
    <t>鉄道会社:</t>
  </si>
  <si>
    <t>停留所名:</t>
  </si>
  <si>
    <t>バス会社:</t>
  </si>
  <si>
    <t>乗車時間:</t>
  </si>
  <si>
    <t>会社名</t>
  </si>
  <si>
    <t>申込責任者</t>
  </si>
  <si>
    <t>（連絡窓口,書類等送付先）</t>
  </si>
  <si>
    <t>E-mail:</t>
  </si>
  <si>
    <t xml:space="preserve">申込担当者
</t>
  </si>
  <si>
    <t>申込担当者と同じ</t>
  </si>
  <si>
    <t>日</t>
  </si>
  <si>
    <t>項　　目</t>
  </si>
  <si>
    <t>具　体　的　内　容 ・ 理　由　等</t>
  </si>
  <si>
    <t>　記　入　例</t>
  </si>
  <si>
    <t>設備･機器名</t>
  </si>
  <si>
    <t>設置年月</t>
  </si>
  <si>
    <t>主　仕　様　(注２）</t>
  </si>
  <si>
    <t>台数</t>
  </si>
  <si>
    <t>備考</t>
  </si>
  <si>
    <t>運転時間
（注３）</t>
  </si>
  <si>
    <t xml:space="preserve"> 電力供給会社</t>
  </si>
  <si>
    <t>東京電力株式会社</t>
  </si>
  <si>
    <t xml:space="preserve"> 契約種別</t>
  </si>
  <si>
    <t>業務用電力2</t>
  </si>
  <si>
    <t xml:space="preserve"> 受電電圧</t>
  </si>
  <si>
    <t xml:space="preserve"> 契約電力</t>
  </si>
  <si>
    <t xml:space="preserve"> 基本料金単価</t>
  </si>
  <si>
    <t>円/(kW･月)</t>
  </si>
  <si>
    <t>（記入方法）</t>
  </si>
  <si>
    <t>　</t>
  </si>
  <si>
    <t>（注意事項）</t>
  </si>
  <si>
    <t>平成年月</t>
  </si>
  <si>
    <r>
      <t>購入電力(</t>
    </r>
    <r>
      <rPr>
        <sz val="9"/>
        <color indexed="10"/>
        <rFont val="ＭＳ Ｐ明朝"/>
        <family val="1"/>
      </rPr>
      <t>契約1</t>
    </r>
    <r>
      <rPr>
        <sz val="10"/>
        <rFont val="ＭＳ Ｐ明朝"/>
        <family val="1"/>
      </rPr>
      <t>)</t>
    </r>
  </si>
  <si>
    <t>上下水道</t>
  </si>
  <si>
    <t>最大電力</t>
  </si>
  <si>
    <t>電力量</t>
  </si>
  <si>
    <r>
      <t>LPG</t>
    </r>
    <r>
      <rPr>
        <vertAlign val="superscript"/>
        <sz val="10"/>
        <color indexed="10"/>
        <rFont val="ＭＳ Ｐ明朝"/>
        <family val="1"/>
      </rPr>
      <t>注3</t>
    </r>
    <r>
      <rPr>
        <sz val="10"/>
        <color indexed="10"/>
        <rFont val="ＭＳ Ｐ明朝"/>
        <family val="1"/>
      </rPr>
      <t xml:space="preserve">
単位の
選択↓</t>
    </r>
  </si>
  <si>
    <t>都市ガス13A</t>
  </si>
  <si>
    <t>井水</t>
  </si>
  <si>
    <t>月</t>
  </si>
  <si>
    <t>合計</t>
  </si>
  <si>
    <t>年間経費(千円)(基本料含む)</t>
  </si>
  <si>
    <t>平均単価(円)(基本料含む)</t>
  </si>
  <si>
    <t>記録日</t>
  </si>
  <si>
    <t>夏　　期</t>
  </si>
  <si>
    <t>冬　　期</t>
  </si>
  <si>
    <t>中 間 期</t>
  </si>
  <si>
    <r>
      <t xml:space="preserve">夏　　期 </t>
    </r>
    <r>
      <rPr>
        <sz val="11"/>
        <color indexed="10"/>
        <rFont val="ＭＳ Ｐ明朝"/>
        <family val="1"/>
      </rPr>
      <t>（7～9月）</t>
    </r>
  </si>
  <si>
    <r>
      <t>冬　　期</t>
    </r>
    <r>
      <rPr>
        <sz val="11"/>
        <color indexed="10"/>
        <rFont val="ＭＳ Ｐ明朝"/>
        <family val="1"/>
      </rPr>
      <t xml:space="preserve"> (1～3月)</t>
    </r>
  </si>
  <si>
    <r>
      <t xml:space="preserve">中 間 期 </t>
    </r>
    <r>
      <rPr>
        <sz val="11"/>
        <color indexed="10"/>
        <rFont val="ＭＳ Ｐ明朝"/>
        <family val="1"/>
      </rPr>
      <t>(10～12月、4～6月)</t>
    </r>
  </si>
  <si>
    <t>平成年</t>
  </si>
  <si>
    <t>曜日</t>
  </si>
  <si>
    <t>時刻</t>
  </si>
  <si>
    <t>電力量(kWh)</t>
  </si>
  <si>
    <t>電力量（kWh）</t>
  </si>
  <si>
    <t>0～１</t>
  </si>
  <si>
    <t>１～2</t>
  </si>
  <si>
    <t>2～3</t>
  </si>
  <si>
    <t>3～４</t>
  </si>
  <si>
    <t>4～5</t>
  </si>
  <si>
    <t>5～6</t>
  </si>
  <si>
    <t>6～7</t>
  </si>
  <si>
    <t>7～8</t>
  </si>
  <si>
    <t>8～9</t>
  </si>
  <si>
    <t>9～10</t>
  </si>
  <si>
    <t>10～11</t>
  </si>
  <si>
    <t>11～12</t>
  </si>
  <si>
    <t>12～13</t>
  </si>
  <si>
    <t>13～14</t>
  </si>
  <si>
    <t>14～15</t>
  </si>
  <si>
    <t>15～16</t>
  </si>
  <si>
    <t>16～17</t>
  </si>
  <si>
    <t>17～18</t>
  </si>
  <si>
    <t>18～19</t>
  </si>
  <si>
    <t>19～20</t>
  </si>
  <si>
    <t>20～21</t>
  </si>
  <si>
    <t>21～22</t>
  </si>
  <si>
    <t>22～23</t>
  </si>
  <si>
    <t>23～0</t>
  </si>
  <si>
    <t>（注1）　１時間の積算電力量を記載してください。入手データ等が30分値で示されている場合には、連続する30分値を</t>
  </si>
  <si>
    <t>　　　　　合計または平均する等適切な方法により1時間値に変換してください。</t>
  </si>
  <si>
    <t>E-mail：ene@eccj.or.jp</t>
  </si>
  <si>
    <t>〒104-0032</t>
  </si>
  <si>
    <t>申込日より2週間以降のご希望日を近い順に記入してください。</t>
  </si>
  <si>
    <t>kWh</t>
  </si>
  <si>
    <t>kW</t>
  </si>
  <si>
    <t>－</t>
  </si>
  <si>
    <t>㎥</t>
  </si>
  <si>
    <t>㎥</t>
  </si>
  <si>
    <t>kWh</t>
  </si>
  <si>
    <t>kW</t>
  </si>
  <si>
    <t>　</t>
  </si>
  <si>
    <t>V</t>
  </si>
  <si>
    <t>6k</t>
  </si>
  <si>
    <r>
      <t xml:space="preserve">契　約　１  </t>
    </r>
    <r>
      <rPr>
        <sz val="11"/>
        <color indexed="10"/>
        <rFont val="ＭＳ Ｐ明朝"/>
        <family val="1"/>
      </rPr>
      <t>(契約が１つの場合)</t>
    </r>
  </si>
  <si>
    <r>
      <t xml:space="preserve">契　約　2 </t>
    </r>
    <r>
      <rPr>
        <sz val="11"/>
        <color indexed="10"/>
        <rFont val="ＭＳ Ｐ明朝"/>
        <family val="1"/>
      </rPr>
      <t xml:space="preserve"> （2つの目の契約がある場合）</t>
    </r>
  </si>
  <si>
    <t>燃  料(油、ガス、地域熱供給等種類を明記）</t>
  </si>
  <si>
    <t>最大
電力</t>
  </si>
  <si>
    <t>受電電圧、契約電力等　電力契約の内容を記入してください。</t>
  </si>
  <si>
    <t>(2)　エネルギー使用状況</t>
  </si>
  <si>
    <r>
      <t xml:space="preserve">(1)　電力契約  </t>
    </r>
    <r>
      <rPr>
        <b/>
        <sz val="12"/>
        <color indexed="10"/>
        <rFont val="ＭＳ Ｐゴシック"/>
        <family val="3"/>
      </rPr>
      <t>（</t>
    </r>
    <r>
      <rPr>
        <b/>
        <sz val="12"/>
        <color indexed="10"/>
        <rFont val="ＭＳ Ｐゴシック"/>
        <family val="3"/>
      </rPr>
      <t>必ずご記入ください）</t>
    </r>
  </si>
  <si>
    <t>仕　様</t>
  </si>
  <si>
    <t>運転時間</t>
  </si>
  <si>
    <t>１．エネルギー使用状況</t>
  </si>
  <si>
    <t>5．その他の情報</t>
  </si>
  <si>
    <r>
      <t>購入電力（契約1）</t>
    </r>
    <r>
      <rPr>
        <vertAlign val="superscript"/>
        <sz val="10"/>
        <rFont val="ＭＳ Ｐ明朝"/>
        <family val="1"/>
      </rPr>
      <t>※1</t>
    </r>
  </si>
  <si>
    <t>(おわかりになる範囲でご記入ください）</t>
  </si>
  <si>
    <t>2．電力量の日負荷変動　（おわかりになる範囲でご記入ください）</t>
  </si>
  <si>
    <t>（注）　仕様については、能力（t/h、kW、kJ/h、RT、USRT等）、圧力（MPａ等）など、主なものを記入してください。</t>
  </si>
  <si>
    <t>（1）　特に診断を希望される内容　（ご記入は任意です）</t>
  </si>
  <si>
    <t>①電気：　各電力会社の「電気ご使用量のお知らせ」に記載されている各月の電気の使用量を記入してください。</t>
  </si>
  <si>
    <t>②都市ガス：　各ガス会社の検針票「検針結果のお知らせ」に記載されている各月のガス使用量を記入してください。</t>
  </si>
  <si>
    <t>③LPG、灯油、重油などは、請求書、支払伝票、などの帳票記載の数量、及び年間の支払い総金額を記入してください。</t>
  </si>
  <si>
    <t>④外部熱供給：　蒸気、温水、冷水の供給を受けている場合は、同様に記入願います。</t>
  </si>
  <si>
    <t>（注1） １時間の積算電力量を記載してください。入手データ等が30分値で示されている場合には、連続する30分値</t>
  </si>
  <si>
    <t>　　　　 を合計または平均する等適切な方法により1時間値に変換してください。</t>
  </si>
  <si>
    <r>
      <t>エネルギー使用状況</t>
    </r>
    <r>
      <rPr>
        <b/>
        <sz val="12"/>
        <color indexed="10"/>
        <rFont val="ＭＳ Ｐゴシック"/>
        <family val="3"/>
      </rPr>
      <t>　（必ずご記入ください）</t>
    </r>
  </si>
  <si>
    <t>(注1)　検針表や料金請求書は使用月が2ヶ月に亘りますので、エネルギー使用日数の多い月を該当月としてください。</t>
  </si>
  <si>
    <r>
      <t>上水</t>
    </r>
    <r>
      <rPr>
        <vertAlign val="superscript"/>
        <sz val="11"/>
        <color indexed="10"/>
        <rFont val="ＭＳ Ｐ明朝"/>
        <family val="1"/>
      </rPr>
      <t>※3</t>
    </r>
  </si>
  <si>
    <r>
      <t>中水</t>
    </r>
    <r>
      <rPr>
        <vertAlign val="superscript"/>
        <sz val="11"/>
        <color indexed="10"/>
        <rFont val="ＭＳ Ｐ明朝"/>
        <family val="1"/>
      </rPr>
      <t>※4</t>
    </r>
  </si>
  <si>
    <t>※2　LPGを使用している場合は[ kg ]または[ ㎥ ]のどちらか一方の単位を選択してから入力してください。</t>
  </si>
  <si>
    <t>※3　上水の支払金額には下水道料金も含めてください。なお、下水の使用量は不要です。</t>
  </si>
  <si>
    <t>※4　中水とは、一度使用した上水をトイレ等に再利用する際の水のことです。</t>
  </si>
  <si>
    <t>(注2)　水道料金については「検針票」、「支払伝票」などの数値を記入してください。</t>
  </si>
  <si>
    <t>※1  電力契約が複数ある場合は燃料の欄に記載してください。</t>
  </si>
  <si>
    <t>当センターホームページ</t>
  </si>
  <si>
    <t>団体/組織の紹介</t>
  </si>
  <si>
    <t>会社/ｸﾞﾙｰﾌﾟの紹介</t>
  </si>
  <si>
    <t>（経営者,省エネルギー担当部門長等）</t>
  </si>
  <si>
    <t>ビル又は店名</t>
  </si>
  <si>
    <t>用途</t>
  </si>
  <si>
    <t>庁舎</t>
  </si>
  <si>
    <t>事務所</t>
  </si>
  <si>
    <t>商業ビル</t>
  </si>
  <si>
    <t>ホテル</t>
  </si>
  <si>
    <t>病院</t>
  </si>
  <si>
    <t>集会所</t>
  </si>
  <si>
    <t>中小企業に
該当</t>
  </si>
  <si>
    <t>学校</t>
  </si>
  <si>
    <t>研究所</t>
  </si>
  <si>
    <t>その他：</t>
  </si>
  <si>
    <t>階数</t>
  </si>
  <si>
    <t>地上</t>
  </si>
  <si>
    <t>階 、 地下</t>
  </si>
  <si>
    <t>階</t>
  </si>
  <si>
    <t>延床面積</t>
  </si>
  <si>
    <t>診断対象範囲</t>
  </si>
  <si>
    <t>ビル全体</t>
  </si>
  <si>
    <t>設備管理者</t>
  </si>
  <si>
    <t>自社</t>
  </si>
  <si>
    <t>委託</t>
  </si>
  <si>
    <t>～</t>
  </si>
  <si>
    <t>冷房</t>
  </si>
  <si>
    <t>暖房</t>
  </si>
  <si>
    <t>東京都中央区八丁堀　3-19-9　ジオ八丁堀</t>
  </si>
  <si>
    <t>一般財団法人　省エネルギーセンター</t>
  </si>
  <si>
    <t>Tel：03-5543-3016　Fax：03-5543-3021　</t>
  </si>
  <si>
    <t>空調期間</t>
  </si>
  <si>
    <t>空調時間</t>
  </si>
  <si>
    <t>設定温度・湿度</t>
  </si>
  <si>
    <r>
      <t>（2）　これまでに実施した省エネ対策　</t>
    </r>
    <r>
      <rPr>
        <b/>
        <sz val="11"/>
        <color indexed="10"/>
        <rFont val="ＭＳ Ｐゴシック"/>
        <family val="3"/>
      </rPr>
      <t>（必ずご記入ください）</t>
    </r>
  </si>
  <si>
    <t>バス</t>
  </si>
  <si>
    <t>この省エネ診断を何で知りましたか</t>
  </si>
  <si>
    <t>ダイレクトメール</t>
  </si>
  <si>
    <t>セミナー等</t>
  </si>
  <si>
    <t>（</t>
  </si>
  <si>
    <t>）</t>
  </si>
  <si>
    <t>自治体の紹介</t>
  </si>
  <si>
    <t>当センター専門員の紹介</t>
  </si>
  <si>
    <t>その他</t>
  </si>
  <si>
    <t>kg・㎥</t>
  </si>
  <si>
    <t>テナント等で診断対象範囲がビルの一部の場合にはその範囲のエネルギー使用状況を記入してください。</t>
  </si>
  <si>
    <t>申込者の立場</t>
  </si>
  <si>
    <t>ビルオーナー</t>
  </si>
  <si>
    <t>テナント</t>
  </si>
  <si>
    <t>委託管理会社</t>
  </si>
  <si>
    <t>診断指導部　省エネ診断事務局　宛</t>
  </si>
  <si>
    <t>④外部熱供給：　蒸気、温水、冷水の供給を受けている場合は、同様に記入してください。</t>
  </si>
  <si>
    <t>(注)　検針表や料金請求書は使用月が2ヶ月にわたりますので、エネルギー使用日数の多い月を該当月としてください。</t>
  </si>
  <si>
    <t>(注)　水道料金については「検針票」、「支払伝票」などの数値を記入してください。</t>
  </si>
  <si>
    <t>診断結果説明会の所要時間は2時間程度です。</t>
  </si>
  <si>
    <t>該当項目にチェックあるいは（　　）内に自由にご記入ください。</t>
  </si>
  <si>
    <t>ビルのエネルギー使用に関する説明書</t>
  </si>
  <si>
    <t>不明な点は上記にお問い合わせください。</t>
  </si>
  <si>
    <t>・</t>
  </si>
  <si>
    <t>ご記入いただいた内容については、秘密保持を厳守します。</t>
  </si>
  <si>
    <r>
      <t>ビルオーナー</t>
    </r>
    <r>
      <rPr>
        <sz val="9"/>
        <color indexed="8"/>
        <rFont val="ＭＳ 明朝"/>
        <family val="1"/>
      </rPr>
      <t>※1</t>
    </r>
  </si>
  <si>
    <t>一部:</t>
  </si>
  <si>
    <t>階～</t>
  </si>
  <si>
    <t>本申込書に必要事項をご記入の上、上記宛にメールまたはFax等でお送りください。</t>
  </si>
  <si>
    <t>省エネルギー診断申込書</t>
  </si>
  <si>
    <t>建物利用時間</t>
  </si>
  <si>
    <t>年間使用日数</t>
  </si>
  <si>
    <t>1日の利用時間</t>
  </si>
  <si>
    <r>
      <t>　4．主要設備　</t>
    </r>
    <r>
      <rPr>
        <b/>
        <sz val="13"/>
        <rFont val="ＭＳ Ｐゴシック"/>
        <family val="3"/>
      </rPr>
      <t>（おわかりになる範囲で記入してください）</t>
    </r>
  </si>
  <si>
    <t>本診断は、中小企業（中小企業基本法で規定されている事業者）及び原則として年間エネルギー使用量の原油換算値が100kL以上且つ1,500kL未満のビルが対象です。</t>
  </si>
  <si>
    <t>本診断では、「現地診断及び省エネ診断結果説明会(省エネ診断報告書提出後に実施)」を一体的に実施します。</t>
  </si>
  <si>
    <t>貴事業所における前年度分の数値を記入してください。</t>
  </si>
  <si>
    <t>（注2） 電力会社から入手あるいは計測器のデータがある場合は、その数値を記入してください。</t>
  </si>
  <si>
    <t>　空調設備、照明設備、給湯設備等　エネルギー消費量の大きな設備について記入してください。</t>
  </si>
  <si>
    <t>③LPG、灯油、重油等は、請求書、支払伝票などの帳票記載の数量及び年間の支払い総金額を記入してください。</t>
  </si>
  <si>
    <t>診断希望日から1か月後を目途にご希望日を近い順に記入してください。</t>
  </si>
  <si>
    <t>契約１  (契約が１つの場合)</t>
  </si>
  <si>
    <t>契約2  （2つの目の契約がある場合）</t>
  </si>
  <si>
    <r>
      <t>LPG</t>
    </r>
    <r>
      <rPr>
        <vertAlign val="superscript"/>
        <sz val="11"/>
        <rFont val="ＭＳ Ｐ明朝"/>
        <family val="1"/>
      </rPr>
      <t>※2</t>
    </r>
    <r>
      <rPr>
        <sz val="11"/>
        <rFont val="ＭＳ Ｐ明朝"/>
        <family val="1"/>
      </rPr>
      <t xml:space="preserve">
単位の
選択↓</t>
    </r>
  </si>
  <si>
    <r>
      <t>上水</t>
    </r>
    <r>
      <rPr>
        <vertAlign val="superscript"/>
        <sz val="11"/>
        <rFont val="ＭＳ Ｐ明朝"/>
        <family val="1"/>
      </rPr>
      <t>※3</t>
    </r>
  </si>
  <si>
    <r>
      <t>中水</t>
    </r>
    <r>
      <rPr>
        <vertAlign val="superscript"/>
        <sz val="11"/>
        <rFont val="ＭＳ Ｐ明朝"/>
        <family val="1"/>
      </rPr>
      <t>※4</t>
    </r>
  </si>
  <si>
    <t>（注2） 電力会社から入手あるいは計測器のデータがある場合は、その添付でも結構です。</t>
  </si>
  <si>
    <t>：</t>
  </si>
  <si>
    <t>～</t>
  </si>
  <si>
    <t>:</t>
  </si>
  <si>
    <t>℃</t>
  </si>
  <si>
    <t>　％</t>
  </si>
  <si>
    <t>月</t>
  </si>
  <si>
    <t>旬</t>
  </si>
  <si>
    <t>～</t>
  </si>
  <si>
    <t>←</t>
  </si>
  <si>
    <t>ビルオーナー</t>
  </si>
  <si>
    <t>テナント</t>
  </si>
  <si>
    <t>委託管理会社</t>
  </si>
  <si>
    <t>←申込担当者と同じか</t>
  </si>
  <si>
    <t>←中小企業に該当するか</t>
  </si>
  <si>
    <t>ホテル</t>
  </si>
  <si>
    <t>一部</t>
  </si>
  <si>
    <t>←</t>
  </si>
  <si>
    <t>日</t>
  </si>
  <si>
    <t>(</t>
  </si>
  <si>
    <t>)</t>
  </si>
  <si>
    <t>〒</t>
  </si>
  <si>
    <t>〒</t>
  </si>
  <si>
    <t>デマンド監視・制御装置の導入</t>
  </si>
  <si>
    <t>不要な照明の間引き・消灯</t>
  </si>
  <si>
    <t>高効率照明（Hf蛍光灯、LED照明等）への更新</t>
  </si>
  <si>
    <t>局所照明などを使い、部屋の照明を削減しトータルで節電する</t>
  </si>
  <si>
    <t>冷房または暖房の設定温度変更</t>
  </si>
  <si>
    <t>室内CO2濃度管理による外気取入れ量削減</t>
  </si>
  <si>
    <t>サーバ室、受変電室などの空調設定見直し</t>
  </si>
  <si>
    <t>離席時などにOA機器をスタンバイ（節電）モードに切り替える</t>
  </si>
  <si>
    <t>高効率変電設備の導入</t>
  </si>
  <si>
    <t>太陽光発電の導入</t>
  </si>
  <si>
    <t xml:space="preserve">操業のシフトや休日のシフトなど
</t>
  </si>
  <si>
    <t>その他</t>
  </si>
  <si>
    <t>(</t>
  </si>
  <si>
    <t>)</t>
  </si>
  <si>
    <t>夏期（7～9月）、冬期 (1～3月)、中間期 (10～12月、4～6月)について代表的な1日の電力使用量の                      変化を記入してください。</t>
  </si>
  <si>
    <t>㎡</t>
  </si>
  <si>
    <r>
      <t xml:space="preserve">1.申込者 </t>
    </r>
    <r>
      <rPr>
        <b/>
        <sz val="11"/>
        <color indexed="10"/>
        <rFont val="ＭＳ Ｐゴシック"/>
        <family val="3"/>
      </rPr>
      <t>（必ずご記入ください）</t>
    </r>
  </si>
  <si>
    <r>
      <t xml:space="preserve">2.診断対象ビル又は店名 </t>
    </r>
    <r>
      <rPr>
        <b/>
        <sz val="11"/>
        <color indexed="10"/>
        <rFont val="ＭＳ Ｐゴシック"/>
        <family val="3"/>
      </rPr>
      <t>（必ずご記入ください）</t>
    </r>
  </si>
  <si>
    <r>
      <t>(</t>
    </r>
    <r>
      <rPr>
        <b/>
        <sz val="11"/>
        <color indexed="8"/>
        <rFont val="ＭＳ Ｐゴシック"/>
        <family val="3"/>
      </rPr>
      <t>3)　診断先までの交通　</t>
    </r>
    <r>
      <rPr>
        <b/>
        <sz val="11"/>
        <color indexed="10"/>
        <rFont val="ＭＳ Ｐゴシック"/>
        <family val="3"/>
      </rPr>
      <t>（必ずご記入ください）</t>
    </r>
  </si>
  <si>
    <r>
      <t>(4)　現地診断希望日</t>
    </r>
    <r>
      <rPr>
        <b/>
        <sz val="11"/>
        <color indexed="10"/>
        <rFont val="ＭＳ Ｐゴシック"/>
        <family val="3"/>
      </rPr>
      <t>　（必ずご記入ください）</t>
    </r>
  </si>
  <si>
    <r>
      <t>(5)　省エネ診断結果説明会</t>
    </r>
    <r>
      <rPr>
        <b/>
        <sz val="11"/>
        <color indexed="10"/>
        <rFont val="ＭＳ Ｐゴシック"/>
        <family val="3"/>
      </rPr>
      <t>　（必ずご記入ください）</t>
    </r>
  </si>
  <si>
    <r>
      <t>(6)　アンケート</t>
    </r>
    <r>
      <rPr>
        <b/>
        <sz val="11"/>
        <color indexed="10"/>
        <rFont val="ＭＳ Ｐゴシック"/>
        <family val="3"/>
      </rPr>
      <t>（必ずご記入ください）</t>
    </r>
  </si>
  <si>
    <r>
      <t>　3．建物</t>
    </r>
    <r>
      <rPr>
        <b/>
        <sz val="12"/>
        <color indexed="8"/>
        <rFont val="ＭＳ Ｐゴシック"/>
        <family val="3"/>
      </rPr>
      <t>及び空調の使用状況　（おわかりになる範囲で記入してください）</t>
    </r>
  </si>
  <si>
    <r>
      <t>　4．主要設備　</t>
    </r>
    <r>
      <rPr>
        <b/>
        <sz val="12"/>
        <rFont val="ＭＳ Ｐゴシック"/>
        <family val="3"/>
      </rPr>
      <t>（おわかりになる範囲で記入してください）</t>
    </r>
  </si>
  <si>
    <t>日</t>
  </si>
  <si>
    <t>※2　LPGを使用している場合は[ kg ]または[ ㎥ ]のどちらか一方の単位を選択してください。</t>
  </si>
  <si>
    <t>非　表　示　領　域</t>
  </si>
  <si>
    <t>燃料名と単位のリスト</t>
  </si>
  <si>
    <t>表１：燃料データ表</t>
  </si>
  <si>
    <t>No</t>
  </si>
  <si>
    <t>燃料名</t>
  </si>
  <si>
    <t>発熱量</t>
  </si>
  <si>
    <t>使用量入力</t>
  </si>
  <si>
    <t>換算値</t>
  </si>
  <si>
    <t>単位</t>
  </si>
  <si>
    <t>倍数</t>
  </si>
  <si>
    <t>原油（除コンデンセート）</t>
  </si>
  <si>
    <t>GJ/kL</t>
  </si>
  <si>
    <t>L</t>
  </si>
  <si>
    <t>原油（うちコンデンセート)</t>
  </si>
  <si>
    <t>揮発油(ガソリン)</t>
  </si>
  <si>
    <t>ナフサ</t>
  </si>
  <si>
    <t>ジェット燃料油</t>
  </si>
  <si>
    <t>灯油</t>
  </si>
  <si>
    <t>軽油</t>
  </si>
  <si>
    <t>A重油</t>
  </si>
  <si>
    <t>L</t>
  </si>
  <si>
    <t>B重油</t>
  </si>
  <si>
    <t>GJ/kL</t>
  </si>
  <si>
    <t>L</t>
  </si>
  <si>
    <t>C重油</t>
  </si>
  <si>
    <t>L</t>
  </si>
  <si>
    <t>石油アスファルト</t>
  </si>
  <si>
    <t>GJ/t</t>
  </si>
  <si>
    <t>GJ/t</t>
  </si>
  <si>
    <t>kg</t>
  </si>
  <si>
    <t>kg</t>
  </si>
  <si>
    <t>石油コークス</t>
  </si>
  <si>
    <t>石油系炭化水素ガス</t>
  </si>
  <si>
    <t>GJ/千m3</t>
  </si>
  <si>
    <t>㎥</t>
  </si>
  <si>
    <t>LNG（液化天然ガス)</t>
  </si>
  <si>
    <t>天然ガス（LNGを除く)</t>
  </si>
  <si>
    <t>GJ/千㎥</t>
  </si>
  <si>
    <t>原料炭</t>
  </si>
  <si>
    <t>一般炭</t>
  </si>
  <si>
    <t>無煙炭</t>
  </si>
  <si>
    <t>石炭コークス</t>
  </si>
  <si>
    <t>コールタール</t>
  </si>
  <si>
    <t>コークス炉ガス</t>
  </si>
  <si>
    <t>高炉ガス</t>
  </si>
  <si>
    <t>転炉ガス</t>
  </si>
  <si>
    <t>都市ガス12A</t>
  </si>
  <si>
    <t>都市ガス6A</t>
  </si>
  <si>
    <t>都市ガスL1</t>
  </si>
  <si>
    <t>都市ガス5C</t>
  </si>
  <si>
    <t>熱供給(産業用蒸気）</t>
  </si>
  <si>
    <t>GJ/GJ</t>
  </si>
  <si>
    <t>GJ</t>
  </si>
  <si>
    <t>地域熱源(蒸気)</t>
  </si>
  <si>
    <t>地域熱源(温･冷水)</t>
  </si>
  <si>
    <t>都市ガス</t>
  </si>
  <si>
    <t>ＬＰＧ</t>
  </si>
  <si>
    <t>GJ/千kWh</t>
  </si>
  <si>
    <t>kWh</t>
  </si>
  <si>
    <t>（リストボックス）</t>
  </si>
  <si>
    <t>LPG</t>
  </si>
  <si>
    <t>m3</t>
  </si>
  <si>
    <t>燃  料(プルダウンで選択 ）</t>
  </si>
  <si>
    <t>:</t>
  </si>
  <si>
    <t>　</t>
  </si>
  <si>
    <t>整理番号B:</t>
  </si>
  <si>
    <t>夏期（7～9月）、冬期 (12～3月)、中間期 (夏期、冬期以外の月)について代表的な1日の電力使用量の                変化を記入してください。</t>
  </si>
  <si>
    <t>備考欄</t>
  </si>
  <si>
    <t>従業員のみなさんと同じお弁当の手配をお願いしたいと思います（実費支払いたします）。</t>
  </si>
  <si>
    <t>　※1:申込者がオーナーでない場合は記入ください。また、オーナーの了解を得てください。</t>
  </si>
  <si>
    <t xml:space="preserve"> 空気熱源ヒートポンプ</t>
  </si>
  <si>
    <t xml:space="preserve"> 水熱源冷専チラー</t>
  </si>
  <si>
    <t xml:space="preserve"> ターボ冷凍機</t>
  </si>
  <si>
    <t xml:space="preserve"> 吸収式冷温水機</t>
  </si>
  <si>
    <t xml:space="preserve"> ボイラー</t>
  </si>
  <si>
    <t xml:space="preserve"> 空調機</t>
  </si>
  <si>
    <t xml:space="preserve"> ファンコイル</t>
  </si>
  <si>
    <t xml:space="preserve"> ビルマルチ</t>
  </si>
  <si>
    <t xml:space="preserve"> 空冷PAC</t>
  </si>
  <si>
    <t>照明</t>
  </si>
  <si>
    <t>冷房能力：90,７20kcal/h、暖房能力：79,260kcal/h・・・・2台</t>
  </si>
  <si>
    <t>2～6階　事務室</t>
  </si>
  <si>
    <t>事務室</t>
  </si>
  <si>
    <t>平均単価(円)</t>
  </si>
  <si>
    <t>※5　年間経費には、基本料金を含めてください。</t>
  </si>
  <si>
    <r>
      <t>年間経費(千円)</t>
    </r>
    <r>
      <rPr>
        <vertAlign val="superscript"/>
        <sz val="10"/>
        <rFont val="ＭＳ Ｐ明朝"/>
        <family val="1"/>
      </rPr>
      <t>※5</t>
    </r>
  </si>
  <si>
    <r>
      <t>　　　　　　　　　　　　　　　　　　記 入 用 紙　　　　　　　　　　</t>
    </r>
    <r>
      <rPr>
        <b/>
        <sz val="14"/>
        <color indexed="13"/>
        <rFont val="ＭＳ Ｐ明朝"/>
        <family val="1"/>
      </rPr>
      <t>　記入例をご参照→→→</t>
    </r>
  </si>
  <si>
    <t>空調設備、照明設備、給湯設備等　エネルギー消費量の大きな設備について記入してください。別紙に記載していただいてもかまいません。</t>
  </si>
  <si>
    <t>全般的な診断</t>
  </si>
  <si>
    <t>コンプレッサ</t>
  </si>
  <si>
    <t>デマンド</t>
  </si>
  <si>
    <t>ボイラ</t>
  </si>
  <si>
    <t>空調</t>
  </si>
  <si>
    <t>インバータ</t>
  </si>
  <si>
    <r>
      <t>　　　　　　　　　　　　記 入 用 紙　　　　　　　　</t>
    </r>
    <r>
      <rPr>
        <b/>
        <sz val="14"/>
        <color indexed="13"/>
        <rFont val="ＭＳ Ｐ明朝"/>
        <family val="1"/>
      </rPr>
      <t>記入例をご参照→→→</t>
    </r>
  </si>
  <si>
    <t>計測や分析についての具体的な方法についてアドバイスが欲しい。</t>
  </si>
  <si>
    <t>省エネ推進を行うに当たり、体制整備、PDCAについてアドバイスが欲しい。</t>
  </si>
  <si>
    <t>・中央空調から個別空調へ更新した場合の省エネ効果が知りたい。
・外気導入についての省エネ効果が知りたい。</t>
  </si>
  <si>
    <t>・コンプレッサが老朽化しており、インバータコンプレッサの省エネ効果を知りたい。
・コンプレッサの省エネを図るにはどんな方法があるかアドバイスが欲しい。</t>
  </si>
  <si>
    <t>デマンド監視装置を導入し、電気の基本料金を削減したいので、具体的な効果が知りたい。</t>
  </si>
  <si>
    <t>蛍光灯や場内水銀灯をLED等の高効率機器に更新したいので、具体的な効果が知りたい。</t>
  </si>
  <si>
    <t>重油使用量を削減したく、ヒートポンプへの更新を検討しているのでその省エネ効果が知りたい。</t>
  </si>
  <si>
    <t>ポンプが多数設置されているが、インバータを導入した場合の省エネ効果を知りたい</t>
  </si>
  <si>
    <t>(7)　その他</t>
  </si>
  <si>
    <t>当日の昼食につきまして、以下のうちから可能なものにチェックをお願いします。</t>
  </si>
  <si>
    <t>現地診断は原則として平日の9時～10時頃開始で、終了は16時頃ですが、場合によっては異なることがあります。</t>
  </si>
  <si>
    <t>（ご注意）このシートの他に、シートNo.2～5への記入もお願いします。</t>
  </si>
  <si>
    <r>
      <t>　　　　　　　　　　記　入　用　紙　　　　　　　</t>
    </r>
    <r>
      <rPr>
        <b/>
        <sz val="14"/>
        <color indexed="13"/>
        <rFont val="ＭＳ Ｐ明朝"/>
        <family val="1"/>
      </rPr>
      <t>記入例をご参照→→→</t>
    </r>
  </si>
  <si>
    <t>なお、社員食堂が利用可能な場合はご利用させていただきたく、仕出し弁当を手配している場合は</t>
  </si>
  <si>
    <t>お手数ですが、どうぞよろしくお願い致します。</t>
  </si>
  <si>
    <t>シート 2</t>
  </si>
  <si>
    <t>シート 3</t>
  </si>
  <si>
    <t>シート 4</t>
  </si>
  <si>
    <t>シート 5（最後のページ）</t>
  </si>
  <si>
    <r>
      <t xml:space="preserve">　　　　　　　　　　　　　　記 入 用 紙　　　　     </t>
    </r>
    <r>
      <rPr>
        <b/>
        <sz val="14"/>
        <color indexed="13"/>
        <rFont val="ＭＳ Ｐ明朝"/>
        <family val="1"/>
      </rPr>
      <t>記入例をご参照→→→</t>
    </r>
  </si>
  <si>
    <t>省エネ診断受診履歴</t>
  </si>
  <si>
    <t>無</t>
  </si>
  <si>
    <t>有</t>
  </si>
  <si>
    <t>月頃</t>
  </si>
  <si>
    <t>電力契約（2）がある場合にはご記入ください。</t>
  </si>
  <si>
    <t>購入電力（契約2）</t>
  </si>
  <si>
    <t>kW</t>
  </si>
  <si>
    <t>kWh</t>
  </si>
  <si>
    <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</si>
</sst>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_ "/>
    <numFmt numFmtId="181" formatCode="0.0000_ "/>
    <numFmt numFmtId="182" formatCode="0.000_ "/>
    <numFmt numFmtId="183" formatCode="0.00_ "/>
    <numFmt numFmtId="184" formatCode="[DBNum3][$-411]0"/>
    <numFmt numFmtId="185" formatCode="&quot;半&quot;&quot;角&quot;\(\1\2\3\4\5\)"/>
    <numFmt numFmtId="186" formatCode="\(\1\2\3\4\5\)"/>
    <numFmt numFmtId="187" formatCode="#,##0.0;[Red]\-#,##0.0"/>
    <numFmt numFmtId="188" formatCode="#,##0.000;[Red]\-#,##0.000"/>
    <numFmt numFmtId="189" formatCode="#,###"/>
    <numFmt numFmtId="190" formatCode="#\､###"/>
    <numFmt numFmtId="191" formatCode="#.###"/>
    <numFmt numFmtId="192" formatCode="###.###"/>
    <numFmt numFmtId="193" formatCode="#,##0.000_ "/>
    <numFmt numFmtId="194" formatCode="#,##0.000_ ?"/>
    <numFmt numFmtId="195" formatCode="##,##0.0"/>
    <numFmt numFmtId="196" formatCode="##,##0.??"/>
    <numFmt numFmtId="197" formatCode="0.???"/>
    <numFmt numFmtId="198" formatCode="##,##0.00"/>
    <numFmt numFmtId="199" formatCode="##,##0.000"/>
    <numFmt numFmtId="200" formatCode="#.###0.00"/>
    <numFmt numFmtId="201" formatCode="yyyy&quot;年&quot;m&quot;月&quot;;@"/>
    <numFmt numFmtId="202" formatCode="0.0_ "/>
    <numFmt numFmtId="203" formatCode="0.0_);[Red]\(0.0\)"/>
    <numFmt numFmtId="204" formatCode="0.00_);[Red]\(0.00\)"/>
    <numFmt numFmtId="205" formatCode="#,##0.00_ ;[Red]\-#,##0.00\ "/>
    <numFmt numFmtId="206" formatCode="aaa"/>
    <numFmt numFmtId="207" formatCode=";;;"/>
    <numFmt numFmtId="208" formatCode="h:mm;@"/>
  </numFmts>
  <fonts count="148">
    <font>
      <sz val="11"/>
      <color theme="1"/>
      <name val="Calibri"/>
      <family val="3"/>
    </font>
    <font>
      <sz val="11"/>
      <color indexed="8"/>
      <name val="ＭＳ Ｐゴシック"/>
      <family val="3"/>
    </font>
    <font>
      <sz val="6"/>
      <name val="ＭＳ Ｐゴシック"/>
      <family val="3"/>
    </font>
    <font>
      <sz val="9"/>
      <name val="MS UI Gothic"/>
      <family val="3"/>
    </font>
    <font>
      <sz val="9"/>
      <color indexed="9"/>
      <name val="ＭＳ Ｐゴシック"/>
      <family val="3"/>
    </font>
    <font>
      <sz val="11"/>
      <name val="ＭＳ Ｐゴシック"/>
      <family val="3"/>
    </font>
    <font>
      <sz val="11"/>
      <name val="ＭＳ Ｐ明朝"/>
      <family val="1"/>
    </font>
    <font>
      <sz val="10"/>
      <name val="ＭＳ Ｐ明朝"/>
      <family val="1"/>
    </font>
    <font>
      <sz val="9"/>
      <name val="ＭＳ Ｐ明朝"/>
      <family val="1"/>
    </font>
    <font>
      <b/>
      <sz val="11"/>
      <name val="ＭＳ Ｐ明朝"/>
      <family val="1"/>
    </font>
    <font>
      <b/>
      <sz val="14"/>
      <color indexed="9"/>
      <name val="ＭＳ Ｐ明朝"/>
      <family val="1"/>
    </font>
    <font>
      <b/>
      <sz val="10"/>
      <name val="ＭＳ Ｐ明朝"/>
      <family val="1"/>
    </font>
    <font>
      <sz val="10"/>
      <color indexed="10"/>
      <name val="ＭＳ Ｐ明朝"/>
      <family val="1"/>
    </font>
    <font>
      <sz val="9"/>
      <color indexed="10"/>
      <name val="ＭＳ Ｐ明朝"/>
      <family val="1"/>
    </font>
    <font>
      <vertAlign val="superscript"/>
      <sz val="10"/>
      <color indexed="10"/>
      <name val="ＭＳ Ｐ明朝"/>
      <family val="1"/>
    </font>
    <font>
      <sz val="11"/>
      <color indexed="10"/>
      <name val="ＭＳ Ｐ明朝"/>
      <family val="1"/>
    </font>
    <font>
      <vertAlign val="superscript"/>
      <sz val="10"/>
      <name val="ＭＳ Ｐ明朝"/>
      <family val="1"/>
    </font>
    <font>
      <b/>
      <sz val="11"/>
      <color indexed="10"/>
      <name val="ＭＳ Ｐゴシック"/>
      <family val="3"/>
    </font>
    <font>
      <b/>
      <sz val="12"/>
      <color indexed="10"/>
      <name val="ＭＳ Ｐゴシック"/>
      <family val="3"/>
    </font>
    <font>
      <vertAlign val="superscript"/>
      <sz val="11"/>
      <color indexed="10"/>
      <name val="ＭＳ Ｐ明朝"/>
      <family val="1"/>
    </font>
    <font>
      <sz val="18"/>
      <name val="ＭＳ Ｐ明朝"/>
      <family val="1"/>
    </font>
    <font>
      <sz val="18"/>
      <name val="ＭＳ 明朝"/>
      <family val="1"/>
    </font>
    <font>
      <b/>
      <sz val="12"/>
      <name val="ＭＳ Ｐ明朝"/>
      <family val="1"/>
    </font>
    <font>
      <sz val="1"/>
      <name val="ＭＳ 明朝"/>
      <family val="1"/>
    </font>
    <font>
      <b/>
      <u val="single"/>
      <sz val="11"/>
      <name val="ＭＳ Ｐ明朝"/>
      <family val="1"/>
    </font>
    <font>
      <sz val="9"/>
      <color indexed="8"/>
      <name val="ＭＳ 明朝"/>
      <family val="1"/>
    </font>
    <font>
      <b/>
      <sz val="13"/>
      <name val="ＭＳ Ｐゴシック"/>
      <family val="3"/>
    </font>
    <font>
      <b/>
      <sz val="11"/>
      <color indexed="8"/>
      <name val="ＭＳ Ｐゴシック"/>
      <family val="3"/>
    </font>
    <font>
      <vertAlign val="superscript"/>
      <sz val="11"/>
      <name val="ＭＳ Ｐ明朝"/>
      <family val="1"/>
    </font>
    <font>
      <sz val="10"/>
      <name val="ＭＳ 明朝"/>
      <family val="1"/>
    </font>
    <font>
      <sz val="8"/>
      <name val="ＭＳ 明朝"/>
      <family val="1"/>
    </font>
    <font>
      <b/>
      <sz val="12"/>
      <name val="ＭＳ Ｐゴシック"/>
      <family val="3"/>
    </font>
    <font>
      <b/>
      <sz val="12"/>
      <color indexed="8"/>
      <name val="ＭＳ Ｐゴシック"/>
      <family val="3"/>
    </font>
    <font>
      <b/>
      <sz val="12"/>
      <color indexed="9"/>
      <name val="ＭＳ Ｐ明朝"/>
      <family val="1"/>
    </font>
    <font>
      <b/>
      <sz val="14"/>
      <color indexed="13"/>
      <name val="ＭＳ Ｐ明朝"/>
      <family val="1"/>
    </font>
    <font>
      <sz val="8"/>
      <name val="ＭＳ Ｐ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ＭＳ Ｐ明朝"/>
      <family val="1"/>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明朝"/>
      <family val="1"/>
    </font>
    <font>
      <sz val="8"/>
      <color indexed="8"/>
      <name val="ＭＳ 明朝"/>
      <family val="1"/>
    </font>
    <font>
      <sz val="10"/>
      <color indexed="8"/>
      <name val="ＭＳ 明朝"/>
      <family val="1"/>
    </font>
    <font>
      <b/>
      <sz val="9"/>
      <color indexed="8"/>
      <name val="ＭＳ 明朝"/>
      <family val="1"/>
    </font>
    <font>
      <sz val="12"/>
      <name val="ＭＳ Ｐゴシック"/>
      <family val="3"/>
    </font>
    <font>
      <sz val="14"/>
      <name val="ＭＳ Ｐゴシック"/>
      <family val="3"/>
    </font>
    <font>
      <b/>
      <sz val="14"/>
      <name val="ＭＳ Ｐゴシック"/>
      <family val="3"/>
    </font>
    <font>
      <sz val="14"/>
      <color indexed="9"/>
      <name val="ＭＳ Ｐゴシック"/>
      <family val="3"/>
    </font>
    <font>
      <sz val="12"/>
      <color indexed="10"/>
      <name val="ＭＳ Ｐゴシック"/>
      <family val="3"/>
    </font>
    <font>
      <sz val="20"/>
      <name val="ＭＳ Ｐゴシック"/>
      <family val="3"/>
    </font>
    <font>
      <b/>
      <sz val="11"/>
      <name val="ＭＳ Ｐゴシック"/>
      <family val="3"/>
    </font>
    <font>
      <sz val="11"/>
      <color indexed="8"/>
      <name val="ＭＳ 明朝"/>
      <family val="1"/>
    </font>
    <font>
      <sz val="10"/>
      <color indexed="8"/>
      <name val="ＭＳ Ｐ明朝"/>
      <family val="1"/>
    </font>
    <font>
      <sz val="14"/>
      <color indexed="8"/>
      <name val="ＭＳ Ｐゴシック"/>
      <family val="3"/>
    </font>
    <font>
      <b/>
      <sz val="13"/>
      <color indexed="8"/>
      <name val="ＭＳ Ｐゴシック"/>
      <family val="3"/>
    </font>
    <font>
      <b/>
      <sz val="14"/>
      <color indexed="8"/>
      <name val="ＭＳ Ｐゴシック"/>
      <family val="3"/>
    </font>
    <font>
      <sz val="1"/>
      <color indexed="55"/>
      <name val="ＭＳ 明朝"/>
      <family val="1"/>
    </font>
    <font>
      <sz val="1"/>
      <color indexed="8"/>
      <name val="ＭＳ 明朝"/>
      <family val="1"/>
    </font>
    <font>
      <sz val="10"/>
      <color indexed="55"/>
      <name val="ＭＳ 明朝"/>
      <family val="1"/>
    </font>
    <font>
      <sz val="10"/>
      <name val="ＭＳ Ｐゴシック"/>
      <family val="3"/>
    </font>
    <font>
      <sz val="8"/>
      <name val="ＭＳ Ｐゴシック"/>
      <family val="3"/>
    </font>
    <font>
      <sz val="18"/>
      <name val="ＭＳ Ｐゴシック"/>
      <family val="3"/>
    </font>
    <font>
      <b/>
      <sz val="9"/>
      <color indexed="8"/>
      <name val="ＭＳ ゴシック"/>
      <family val="3"/>
    </font>
    <font>
      <b/>
      <sz val="11"/>
      <color indexed="8"/>
      <name val="ＭＳ 明朝"/>
      <family val="1"/>
    </font>
    <font>
      <sz val="10"/>
      <color indexed="63"/>
      <name val="ＭＳ 明朝"/>
      <family val="1"/>
    </font>
    <font>
      <sz val="10"/>
      <color indexed="63"/>
      <name val="ＭＳ Ｐ明朝"/>
      <family val="1"/>
    </font>
    <font>
      <sz val="18"/>
      <color indexed="63"/>
      <name val="ＭＳ 明朝"/>
      <family val="1"/>
    </font>
    <font>
      <sz val="16"/>
      <name val="ＭＳ Ｐゴシック"/>
      <family val="3"/>
    </font>
    <font>
      <sz val="11"/>
      <color indexed="63"/>
      <name val="ＭＳ 明朝"/>
      <family val="1"/>
    </font>
    <font>
      <sz val="9"/>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sz val="11"/>
      <color theme="1"/>
      <name val="ＭＳ Ｐ明朝"/>
      <family val="1"/>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0"/>
      <color theme="1"/>
      <name val="ＭＳ 明朝"/>
      <family val="1"/>
    </font>
    <font>
      <sz val="8"/>
      <color theme="1"/>
      <name val="ＭＳ 明朝"/>
      <family val="1"/>
    </font>
    <font>
      <sz val="10"/>
      <color theme="1"/>
      <name val="ＭＳ 明朝"/>
      <family val="1"/>
    </font>
    <font>
      <sz val="9"/>
      <color theme="1"/>
      <name val="ＭＳ 明朝"/>
      <family val="1"/>
    </font>
    <font>
      <b/>
      <sz val="9"/>
      <color theme="1"/>
      <name val="ＭＳ 明朝"/>
      <family val="1"/>
    </font>
    <font>
      <b/>
      <sz val="12"/>
      <name val="Calibri"/>
      <family val="3"/>
    </font>
    <font>
      <sz val="12"/>
      <name val="Calibri"/>
      <family val="3"/>
    </font>
    <font>
      <sz val="11"/>
      <name val="Calibri"/>
      <family val="3"/>
    </font>
    <font>
      <sz val="12"/>
      <name val="Cambria"/>
      <family val="3"/>
    </font>
    <font>
      <sz val="14"/>
      <name val="Calibri"/>
      <family val="3"/>
    </font>
    <font>
      <b/>
      <sz val="14"/>
      <name val="Calibri"/>
      <family val="3"/>
    </font>
    <font>
      <sz val="14"/>
      <color indexed="9"/>
      <name val="Calibri"/>
      <family val="3"/>
    </font>
    <font>
      <sz val="12"/>
      <color indexed="10"/>
      <name val="Calibri"/>
      <family val="3"/>
    </font>
    <font>
      <b/>
      <sz val="12"/>
      <name val="Cambria"/>
      <family val="3"/>
    </font>
    <font>
      <sz val="20"/>
      <name val="Calibri"/>
      <family val="3"/>
    </font>
    <font>
      <b/>
      <sz val="11"/>
      <name val="Calibri"/>
      <family val="3"/>
    </font>
    <font>
      <sz val="11"/>
      <color theme="1"/>
      <name val="ＭＳ 明朝"/>
      <family val="1"/>
    </font>
    <font>
      <sz val="10"/>
      <color theme="1"/>
      <name val="ＭＳ Ｐ明朝"/>
      <family val="1"/>
    </font>
    <font>
      <sz val="14"/>
      <color theme="1"/>
      <name val="Calibri"/>
      <family val="3"/>
    </font>
    <font>
      <b/>
      <sz val="13"/>
      <color theme="1"/>
      <name val="Calibri"/>
      <family val="3"/>
    </font>
    <font>
      <b/>
      <sz val="14"/>
      <color theme="1"/>
      <name val="Calibri"/>
      <family val="3"/>
    </font>
    <font>
      <sz val="1"/>
      <color theme="0" tint="-0.3499799966812134"/>
      <name val="ＭＳ 明朝"/>
      <family val="1"/>
    </font>
    <font>
      <sz val="1"/>
      <color theme="1"/>
      <name val="ＭＳ 明朝"/>
      <family val="1"/>
    </font>
    <font>
      <sz val="10"/>
      <color theme="0" tint="-0.3499799966812134"/>
      <name val="ＭＳ 明朝"/>
      <family val="1"/>
    </font>
    <font>
      <sz val="10"/>
      <name val="Cambria"/>
      <family val="3"/>
    </font>
    <font>
      <sz val="8"/>
      <name val="Cambria"/>
      <family val="3"/>
    </font>
    <font>
      <b/>
      <sz val="13"/>
      <name val="Calibri"/>
      <family val="3"/>
    </font>
    <font>
      <b/>
      <sz val="12"/>
      <color theme="1"/>
      <name val="Calibri"/>
      <family val="3"/>
    </font>
    <font>
      <b/>
      <sz val="11"/>
      <name val="Cambria"/>
      <family val="3"/>
    </font>
    <font>
      <sz val="18"/>
      <name val="Cambria"/>
      <family val="3"/>
    </font>
    <font>
      <b/>
      <sz val="11"/>
      <color theme="1"/>
      <name val="Cambria"/>
      <family val="3"/>
    </font>
    <font>
      <b/>
      <sz val="9"/>
      <color theme="1"/>
      <name val="ＭＳ ゴシック"/>
      <family val="3"/>
    </font>
    <font>
      <b/>
      <sz val="11"/>
      <color theme="1"/>
      <name val="ＭＳ 明朝"/>
      <family val="1"/>
    </font>
    <font>
      <b/>
      <sz val="11"/>
      <color theme="1"/>
      <name val="ＭＳ Ｐゴシック"/>
      <family val="3"/>
    </font>
    <font>
      <sz val="10"/>
      <color theme="1" tint="0.15000000596046448"/>
      <name val="ＭＳ 明朝"/>
      <family val="1"/>
    </font>
    <font>
      <sz val="10"/>
      <color theme="1" tint="0.15000000596046448"/>
      <name val="ＭＳ Ｐ明朝"/>
      <family val="1"/>
    </font>
    <font>
      <sz val="18"/>
      <color theme="1" tint="0.15000000596046448"/>
      <name val="ＭＳ 明朝"/>
      <family val="1"/>
    </font>
    <font>
      <b/>
      <sz val="14"/>
      <color theme="1"/>
      <name val="Cambria"/>
      <family val="3"/>
    </font>
    <font>
      <b/>
      <sz val="11"/>
      <color theme="1" tint="0.15000000596046448"/>
      <name val="Calibri"/>
      <family val="3"/>
    </font>
    <font>
      <sz val="16"/>
      <name val="Calibri"/>
      <family val="3"/>
    </font>
    <font>
      <sz val="9"/>
      <color theme="1"/>
      <name val="Calibri"/>
      <family val="3"/>
    </font>
    <font>
      <sz val="11"/>
      <color theme="1" tint="0.15000000596046448"/>
      <name val="ＭＳ 明朝"/>
      <family val="1"/>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theme="0"/>
        <bgColor indexed="64"/>
      </patternFill>
    </fill>
    <fill>
      <patternFill patternType="solid">
        <fgColor rgb="FFFF99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21"/>
        <bgColor indexed="64"/>
      </patternFill>
    </fill>
    <fill>
      <patternFill patternType="solid">
        <fgColor indexed="10"/>
        <bgColor indexed="64"/>
      </patternFill>
    </fill>
    <fill>
      <patternFill patternType="solid">
        <fgColor indexed="16"/>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1"/>
      </top>
      <bottom style="thin">
        <color theme="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color indexed="63"/>
      </right>
      <top style="thin"/>
      <bottom style="hair"/>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style="thin"/>
      <bottom style="hair"/>
    </border>
    <border>
      <left style="thin"/>
      <right style="thin"/>
      <top>
        <color indexed="63"/>
      </top>
      <bottom>
        <color indexed="63"/>
      </bottom>
    </border>
    <border>
      <left style="thin"/>
      <right style="thin"/>
      <top style="hair"/>
      <bottom style="thin"/>
    </border>
    <border>
      <left style="thin"/>
      <right style="thin"/>
      <top>
        <color indexed="63"/>
      </top>
      <bottom style="hair"/>
    </border>
    <border>
      <left style="thin"/>
      <right style="thin"/>
      <top style="hair"/>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hair"/>
      <bottom style="medium"/>
    </border>
    <border>
      <left style="thin"/>
      <right style="thin"/>
      <top/>
      <bottom style="thin"/>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color indexed="63"/>
      </top>
      <bottom>
        <color indexed="63"/>
      </bottom>
    </border>
    <border>
      <left style="thin"/>
      <right style="thin"/>
      <top style="medium"/>
      <bottom style="thin"/>
    </border>
    <border>
      <left style="hair"/>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medium"/>
      <bottom style="thin"/>
    </border>
    <border>
      <left style="thin"/>
      <right>
        <color indexed="63"/>
      </right>
      <top style="thin"/>
      <bottom style="medium"/>
    </border>
    <border>
      <left style="medium"/>
      <right style="thin"/>
      <top style="medium"/>
      <bottom>
        <color indexed="63"/>
      </bottom>
    </border>
    <border>
      <left>
        <color indexed="63"/>
      </left>
      <right style="thin"/>
      <top style="medium"/>
      <bottom style="thin"/>
    </border>
    <border>
      <left style="medium"/>
      <right style="thin"/>
      <top>
        <color indexed="63"/>
      </top>
      <bottom>
        <color indexed="63"/>
      </bottom>
    </border>
    <border>
      <left style="medium"/>
      <right style="thin"/>
      <top>
        <color indexed="63"/>
      </top>
      <bottom style="medium"/>
    </border>
    <border>
      <left>
        <color indexed="63"/>
      </left>
      <right style="thin"/>
      <top style="thin"/>
      <bottom style="medium"/>
    </border>
    <border>
      <left>
        <color indexed="63"/>
      </left>
      <right style="thin"/>
      <top>
        <color indexed="63"/>
      </top>
      <bottom style="hair"/>
    </border>
    <border>
      <left>
        <color indexed="63"/>
      </left>
      <right style="thin"/>
      <top style="hair"/>
      <bottom style="medium"/>
    </border>
    <border>
      <left style="medium"/>
      <right style="medium"/>
      <top style="medium"/>
      <bottom style="medium"/>
    </border>
    <border>
      <left style="hair"/>
      <right style="hair"/>
      <top style="thin"/>
      <bottom style="thin"/>
    </border>
    <border>
      <left style="hair"/>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color indexed="63"/>
      </right>
      <top style="medium"/>
      <bottom style="thin"/>
    </border>
    <border>
      <left style="dotted"/>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style="dotted"/>
      <right>
        <color indexed="63"/>
      </right>
      <top style="thin"/>
      <bottom style="medium"/>
    </border>
    <border>
      <left>
        <color indexed="63"/>
      </left>
      <right style="medium"/>
      <top style="thin"/>
      <bottom style="medium"/>
    </border>
    <border>
      <left>
        <color indexed="63"/>
      </left>
      <right style="thin"/>
      <top>
        <color indexed="63"/>
      </top>
      <bottom style="thin"/>
    </border>
    <border>
      <left style="hair"/>
      <right style="hair"/>
      <top style="medium"/>
      <bottom style="thin"/>
    </border>
    <border>
      <left style="hair"/>
      <right>
        <color indexed="63"/>
      </right>
      <top style="medium"/>
      <bottom style="thin"/>
    </border>
    <border>
      <left>
        <color indexed="63"/>
      </left>
      <right style="hair"/>
      <top style="medium"/>
      <bottom style="thin"/>
    </border>
    <border>
      <left style="medium"/>
      <right>
        <color indexed="63"/>
      </right>
      <top style="hair"/>
      <bottom style="hair"/>
    </border>
    <border>
      <left style="hair"/>
      <right style="hair"/>
      <top style="medium"/>
      <bottom style="medium"/>
    </border>
    <border>
      <left>
        <color indexed="63"/>
      </left>
      <right style="thin"/>
      <top style="medium"/>
      <bottom style="medium"/>
    </border>
    <border>
      <left>
        <color indexed="63"/>
      </left>
      <right style="medium"/>
      <top style="medium"/>
      <bottom style="medium"/>
    </border>
    <border>
      <left style="hair"/>
      <right style="hair"/>
      <top>
        <color indexed="63"/>
      </top>
      <bottom style="medium"/>
    </border>
    <border>
      <left>
        <color indexed="63"/>
      </left>
      <right style="dotted"/>
      <top style="medium"/>
      <bottom>
        <color indexed="63"/>
      </bottom>
    </border>
    <border>
      <left>
        <color indexed="63"/>
      </left>
      <right style="dotted"/>
      <top style="thin"/>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style="hair"/>
      <top style="thin"/>
      <bottom style="medium"/>
    </border>
    <border>
      <left style="thin"/>
      <right>
        <color indexed="63"/>
      </right>
      <top style="thin"/>
      <bottom style="double"/>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thin"/>
      <bottom style="hair"/>
    </border>
    <border>
      <left>
        <color indexed="63"/>
      </left>
      <right style="hair"/>
      <top style="thin"/>
      <bottom style="hair"/>
    </border>
    <border>
      <left>
        <color indexed="63"/>
      </left>
      <right style="thin">
        <color theme="0" tint="-0.3499799966812134"/>
      </right>
      <top>
        <color indexed="63"/>
      </top>
      <bottom style="thin"/>
    </border>
    <border>
      <left>
        <color indexed="63"/>
      </left>
      <right style="hair"/>
      <top style="thin"/>
      <bottom style="thin"/>
    </border>
    <border>
      <left>
        <color indexed="63"/>
      </left>
      <right style="thin">
        <color theme="0" tint="-0.3499799966812134"/>
      </right>
      <top style="thin"/>
      <bottom style="thin"/>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color theme="0" tint="-0.3499799966812134"/>
      </left>
      <right>
        <color indexed="63"/>
      </right>
      <top style="thin"/>
      <bottom style="thin"/>
    </border>
    <border>
      <left>
        <color indexed="63"/>
      </left>
      <right style="hair">
        <color theme="0" tint="-0.3499799966812134"/>
      </right>
      <top style="thin"/>
      <bottom style="thin"/>
    </border>
    <border>
      <left>
        <color indexed="63"/>
      </left>
      <right>
        <color indexed="63"/>
      </right>
      <top style="double"/>
      <bottom style="thin"/>
    </border>
    <border>
      <left>
        <color indexed="63"/>
      </left>
      <right style="hair"/>
      <top style="double"/>
      <bottom style="thin"/>
    </border>
    <border>
      <left style="hair"/>
      <right>
        <color indexed="63"/>
      </right>
      <top style="double"/>
      <bottom style="thin"/>
    </border>
    <border>
      <left>
        <color indexed="63"/>
      </left>
      <right style="thin"/>
      <top style="double"/>
      <bottom style="thin"/>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thin"/>
    </border>
    <border>
      <left style="hair"/>
      <right>
        <color indexed="63"/>
      </right>
      <top style="hair"/>
      <bottom style="thin"/>
    </border>
    <border>
      <left>
        <color indexed="63"/>
      </left>
      <right style="hair"/>
      <top style="hair"/>
      <bottom style="thin"/>
    </border>
    <border>
      <left>
        <color indexed="63"/>
      </left>
      <right style="hair"/>
      <top style="thin"/>
      <bottom style="double"/>
    </border>
    <border>
      <left style="thin"/>
      <right>
        <color indexed="63"/>
      </right>
      <top style="double"/>
      <bottom style="thin"/>
    </border>
    <border>
      <left style="thin"/>
      <right>
        <color indexed="63"/>
      </right>
      <top style="hair"/>
      <bottom style="medium"/>
    </border>
    <border>
      <left>
        <color indexed="63"/>
      </left>
      <right style="medium"/>
      <top style="hair"/>
      <bottom style="medium"/>
    </border>
    <border>
      <left>
        <color indexed="63"/>
      </left>
      <right style="medium"/>
      <top style="hair"/>
      <bottom style="hair"/>
    </border>
    <border>
      <left>
        <color indexed="63"/>
      </left>
      <right style="medium"/>
      <top style="thin"/>
      <bottom style="thin"/>
    </border>
    <border>
      <left>
        <color indexed="63"/>
      </left>
      <right>
        <color indexed="63"/>
      </right>
      <top style="hair"/>
      <bottom style="medium"/>
    </border>
    <border>
      <left style="medium"/>
      <right>
        <color indexed="63"/>
      </right>
      <top style="hair"/>
      <bottom style="medium"/>
    </border>
    <border>
      <left style="medium"/>
      <right>
        <color indexed="63"/>
      </right>
      <top>
        <color indexed="63"/>
      </top>
      <bottom style="hair"/>
    </border>
    <border>
      <left>
        <color indexed="63"/>
      </left>
      <right>
        <color indexed="63"/>
      </right>
      <top>
        <color indexed="63"/>
      </top>
      <bottom style="hair"/>
    </border>
    <border>
      <left style="medium"/>
      <right>
        <color indexed="63"/>
      </right>
      <top style="thin"/>
      <bottom style="hair"/>
    </border>
    <border>
      <left style="thin"/>
      <right>
        <color indexed="63"/>
      </right>
      <top>
        <color indexed="63"/>
      </top>
      <bottom style="hair"/>
    </border>
    <border>
      <left>
        <color indexed="63"/>
      </left>
      <right style="medium"/>
      <top>
        <color indexed="63"/>
      </top>
      <bottom style="hair"/>
    </border>
    <border>
      <left style="medium"/>
      <right style="thin"/>
      <top style="medium"/>
      <bottom style="thin"/>
    </border>
    <border>
      <left style="thin"/>
      <right style="medium"/>
      <top style="medium"/>
      <bottom style="thin"/>
    </border>
    <border>
      <left style="hair"/>
      <right>
        <color indexed="63"/>
      </right>
      <top style="thin"/>
      <bottom style="medium"/>
    </border>
    <border>
      <left>
        <color indexed="63"/>
      </left>
      <right style="hair"/>
      <top style="thin"/>
      <bottom style="medium"/>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color indexed="63"/>
      </top>
      <bottom style="hair"/>
    </border>
    <border>
      <left style="hair"/>
      <right style="hair"/>
      <top>
        <color indexed="63"/>
      </top>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style="medium"/>
      <right style="hair"/>
      <top style="medium"/>
      <bottom style="hair"/>
    </border>
    <border>
      <left style="hair"/>
      <right style="hair"/>
      <top style="medium"/>
      <bottom style="hair"/>
    </border>
    <border>
      <left style="medium"/>
      <right style="hair"/>
      <top style="medium"/>
      <bottom style="thin"/>
    </border>
    <border>
      <left style="hair"/>
      <right style="medium"/>
      <top style="medium"/>
      <bottom style="thin"/>
    </border>
    <border>
      <left>
        <color indexed="63"/>
      </left>
      <right style="medium"/>
      <top style="thin"/>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thin"/>
      <top>
        <color indexed="63"/>
      </top>
      <bottom style="medium"/>
    </border>
    <border>
      <left>
        <color indexed="63"/>
      </left>
      <right style="hair"/>
      <top style="hair"/>
      <bottom style="medium"/>
    </border>
    <border>
      <left style="medium"/>
      <right>
        <color indexed="63"/>
      </right>
      <top style="thin"/>
      <bottom>
        <color indexed="63"/>
      </bottom>
    </border>
    <border>
      <left>
        <color indexed="63"/>
      </left>
      <right style="thin"/>
      <top>
        <color indexed="63"/>
      </top>
      <bottom style="medium"/>
    </border>
    <border>
      <left style="thin"/>
      <right style="thin"/>
      <top style="medium"/>
      <bottom>
        <color indexed="63"/>
      </bottom>
    </border>
    <border>
      <left style="hair"/>
      <right>
        <color indexed="63"/>
      </right>
      <top style="medium"/>
      <bottom>
        <color indexed="63"/>
      </bottom>
    </border>
    <border>
      <left style="hair"/>
      <right style="medium"/>
      <top style="hair"/>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0" fillId="0" borderId="0" applyFont="0" applyFill="0" applyBorder="0" applyAlignment="0" applyProtection="0"/>
    <xf numFmtId="0" fontId="90"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lignment vertical="center"/>
      <protection/>
    </xf>
    <xf numFmtId="0" fontId="99" fillId="0" borderId="9" applyNumberFormat="0" applyFill="0" applyAlignment="0" applyProtection="0"/>
    <xf numFmtId="0" fontId="100" fillId="30" borderId="10"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5" fillId="0" borderId="0">
      <alignment vertical="center"/>
      <protection/>
    </xf>
    <xf numFmtId="0" fontId="103" fillId="0" borderId="0" applyNumberFormat="0" applyFill="0" applyBorder="0" applyAlignment="0" applyProtection="0"/>
    <xf numFmtId="0" fontId="104" fillId="32" borderId="0" applyNumberFormat="0" applyBorder="0" applyAlignment="0" applyProtection="0"/>
  </cellStyleXfs>
  <cellXfs count="930">
    <xf numFmtId="0" fontId="0" fillId="0" borderId="0" xfId="0" applyFont="1" applyAlignment="1">
      <alignment vertical="center"/>
    </xf>
    <xf numFmtId="0" fontId="105" fillId="33" borderId="0" xfId="0" applyFont="1" applyFill="1" applyAlignment="1">
      <alignment vertical="center"/>
    </xf>
    <xf numFmtId="0" fontId="106" fillId="33" borderId="0" xfId="0" applyFont="1" applyFill="1" applyAlignment="1">
      <alignment vertical="center"/>
    </xf>
    <xf numFmtId="0" fontId="107" fillId="28" borderId="11" xfId="0" applyFont="1" applyFill="1" applyBorder="1" applyAlignment="1">
      <alignment vertical="center"/>
    </xf>
    <xf numFmtId="0" fontId="107" fillId="28" borderId="12" xfId="0" applyFont="1" applyFill="1" applyBorder="1" applyAlignment="1">
      <alignment vertical="center"/>
    </xf>
    <xf numFmtId="0" fontId="107" fillId="33" borderId="0" xfId="0" applyFont="1" applyFill="1" applyBorder="1" applyAlignment="1">
      <alignment horizontal="left" vertical="center"/>
    </xf>
    <xf numFmtId="0" fontId="108" fillId="33" borderId="0" xfId="0" applyFont="1" applyFill="1" applyBorder="1" applyAlignment="1">
      <alignment horizontal="left" vertical="center"/>
    </xf>
    <xf numFmtId="0" fontId="105" fillId="33" borderId="0" xfId="0" applyFont="1" applyFill="1" applyBorder="1" applyAlignment="1">
      <alignment horizontal="center" vertical="center" wrapText="1"/>
    </xf>
    <xf numFmtId="0" fontId="107" fillId="34" borderId="0" xfId="0" applyFont="1" applyFill="1" applyAlignment="1">
      <alignment vertical="center"/>
    </xf>
    <xf numFmtId="0" fontId="107" fillId="0" borderId="0" xfId="0" applyFont="1" applyAlignment="1">
      <alignment vertical="center"/>
    </xf>
    <xf numFmtId="0" fontId="107" fillId="33" borderId="0" xfId="0" applyFont="1" applyFill="1" applyAlignment="1">
      <alignment vertical="center"/>
    </xf>
    <xf numFmtId="0" fontId="106" fillId="33" borderId="0" xfId="0" applyFont="1" applyFill="1" applyAlignment="1">
      <alignment vertical="center"/>
    </xf>
    <xf numFmtId="0" fontId="106" fillId="33" borderId="0" xfId="0" applyFont="1" applyFill="1" applyBorder="1" applyAlignment="1">
      <alignment horizontal="left" vertical="center"/>
    </xf>
    <xf numFmtId="0" fontId="108" fillId="28" borderId="11" xfId="0" applyFont="1" applyFill="1" applyBorder="1" applyAlignment="1">
      <alignment vertical="center"/>
    </xf>
    <xf numFmtId="0" fontId="107" fillId="33" borderId="0" xfId="0" applyFont="1" applyFill="1" applyAlignment="1">
      <alignment vertical="top"/>
    </xf>
    <xf numFmtId="0" fontId="6" fillId="34" borderId="0" xfId="63" applyFont="1" applyFill="1">
      <alignment vertical="center"/>
      <protection/>
    </xf>
    <xf numFmtId="0" fontId="6" fillId="0" borderId="0" xfId="63" applyFont="1">
      <alignment vertical="center"/>
      <protection/>
    </xf>
    <xf numFmtId="0" fontId="6" fillId="34" borderId="0" xfId="63" applyFont="1" applyFill="1" applyProtection="1">
      <alignment vertical="center"/>
      <protection/>
    </xf>
    <xf numFmtId="0" fontId="9" fillId="34" borderId="0" xfId="63" applyFont="1" applyFill="1" applyProtection="1">
      <alignment vertical="center"/>
      <protection/>
    </xf>
    <xf numFmtId="0" fontId="6" fillId="0" borderId="0" xfId="63" applyFont="1" applyProtection="1">
      <alignment vertical="center"/>
      <protection/>
    </xf>
    <xf numFmtId="0" fontId="6" fillId="35" borderId="0" xfId="63" applyFont="1" applyFill="1" applyProtection="1">
      <alignment vertical="center"/>
      <protection/>
    </xf>
    <xf numFmtId="0" fontId="9" fillId="36" borderId="0" xfId="63" applyFont="1" applyFill="1" applyProtection="1">
      <alignment vertical="center"/>
      <protection/>
    </xf>
    <xf numFmtId="0" fontId="6" fillId="36" borderId="0" xfId="63" applyFont="1" applyFill="1" applyProtection="1">
      <alignment vertical="center"/>
      <protection/>
    </xf>
    <xf numFmtId="0" fontId="6" fillId="36" borderId="13" xfId="63" applyFont="1" applyFill="1" applyBorder="1" applyAlignment="1" applyProtection="1">
      <alignment horizontal="center" vertical="center"/>
      <protection/>
    </xf>
    <xf numFmtId="0" fontId="6" fillId="0" borderId="14" xfId="63" applyFont="1" applyBorder="1" applyAlignment="1" applyProtection="1">
      <alignment horizontal="center" vertical="center"/>
      <protection locked="0"/>
    </xf>
    <xf numFmtId="0" fontId="8" fillId="34" borderId="0" xfId="63" applyFont="1" applyFill="1" applyProtection="1">
      <alignment vertical="center"/>
      <protection/>
    </xf>
    <xf numFmtId="0" fontId="7" fillId="34" borderId="0" xfId="63" applyFont="1" applyFill="1" applyProtection="1">
      <alignment vertical="center"/>
      <protection/>
    </xf>
    <xf numFmtId="0" fontId="7" fillId="36" borderId="0" xfId="63" applyFont="1" applyFill="1" applyProtection="1">
      <alignment vertical="center"/>
      <protection/>
    </xf>
    <xf numFmtId="0" fontId="7" fillId="37" borderId="0" xfId="63" applyFont="1" applyFill="1" applyProtection="1">
      <alignment vertical="center"/>
      <protection/>
    </xf>
    <xf numFmtId="0" fontId="7" fillId="0" borderId="0" xfId="63" applyFont="1" applyProtection="1">
      <alignment vertical="center"/>
      <protection/>
    </xf>
    <xf numFmtId="0" fontId="11" fillId="34" borderId="0" xfId="63" applyFont="1" applyFill="1" applyProtection="1">
      <alignment vertical="center"/>
      <protection/>
    </xf>
    <xf numFmtId="0" fontId="7" fillId="34" borderId="0" xfId="63" applyFont="1" applyFill="1">
      <alignment vertical="center"/>
      <protection/>
    </xf>
    <xf numFmtId="0" fontId="11" fillId="36" borderId="0" xfId="63" applyFont="1" applyFill="1" applyProtection="1">
      <alignment vertical="center"/>
      <protection/>
    </xf>
    <xf numFmtId="0" fontId="7" fillId="36" borderId="0" xfId="63" applyFont="1" applyFill="1">
      <alignment vertical="center"/>
      <protection/>
    </xf>
    <xf numFmtId="0" fontId="7" fillId="35" borderId="0" xfId="63" applyFont="1" applyFill="1" applyProtection="1">
      <alignment vertical="center"/>
      <protection/>
    </xf>
    <xf numFmtId="0" fontId="7" fillId="34" borderId="0" xfId="63" applyFont="1" applyFill="1" applyAlignment="1" applyProtection="1">
      <alignment vertical="center"/>
      <protection/>
    </xf>
    <xf numFmtId="0" fontId="11" fillId="34" borderId="0" xfId="63" applyFont="1" applyFill="1" applyAlignment="1" applyProtection="1">
      <alignment vertical="center"/>
      <protection/>
    </xf>
    <xf numFmtId="0" fontId="7" fillId="36" borderId="0" xfId="63" applyFont="1" applyFill="1" applyAlignment="1" applyProtection="1">
      <alignment vertical="center"/>
      <protection/>
    </xf>
    <xf numFmtId="0" fontId="11" fillId="36" borderId="0" xfId="63" applyFont="1" applyFill="1" applyAlignment="1" applyProtection="1">
      <alignment vertical="center"/>
      <protection/>
    </xf>
    <xf numFmtId="0" fontId="7" fillId="36" borderId="13" xfId="63" applyFont="1" applyFill="1" applyBorder="1" applyAlignment="1">
      <alignment horizontal="center" vertical="center"/>
      <protection/>
    </xf>
    <xf numFmtId="0" fontId="7" fillId="0" borderId="15" xfId="63" applyFont="1" applyBorder="1" applyAlignment="1" applyProtection="1">
      <alignment horizontal="right" vertical="center"/>
      <protection locked="0"/>
    </xf>
    <xf numFmtId="0" fontId="7" fillId="0" borderId="16" xfId="63" applyFont="1" applyBorder="1" applyAlignment="1" applyProtection="1">
      <alignment horizontal="right" vertical="center"/>
      <protection locked="0"/>
    </xf>
    <xf numFmtId="38" fontId="7" fillId="0" borderId="16" xfId="51" applyFont="1" applyFill="1" applyBorder="1" applyAlignment="1" applyProtection="1">
      <alignment horizontal="right" vertical="center"/>
      <protection locked="0"/>
    </xf>
    <xf numFmtId="38" fontId="7" fillId="0" borderId="14" xfId="51" applyFont="1" applyFill="1" applyBorder="1" applyAlignment="1" applyProtection="1">
      <alignment horizontal="right" vertical="center"/>
      <protection locked="0"/>
    </xf>
    <xf numFmtId="0" fontId="7" fillId="36" borderId="17" xfId="63" applyFont="1" applyFill="1" applyBorder="1" applyAlignment="1" applyProtection="1">
      <alignment horizontal="right" vertical="center"/>
      <protection locked="0"/>
    </xf>
    <xf numFmtId="0" fontId="7" fillId="36" borderId="14" xfId="63" applyFont="1" applyFill="1" applyBorder="1" applyAlignment="1" applyProtection="1">
      <alignment horizontal="right" vertical="center"/>
      <protection locked="0"/>
    </xf>
    <xf numFmtId="38" fontId="7" fillId="0" borderId="18" xfId="51" applyFont="1" applyFill="1" applyBorder="1" applyAlignment="1" applyProtection="1">
      <alignment horizontal="right" vertical="center"/>
      <protection locked="0"/>
    </xf>
    <xf numFmtId="38" fontId="7" fillId="36" borderId="13" xfId="51" applyFont="1" applyFill="1" applyBorder="1" applyAlignment="1">
      <alignment horizontal="right" vertical="center" shrinkToFit="1"/>
    </xf>
    <xf numFmtId="0" fontId="7" fillId="34" borderId="0" xfId="63" applyFont="1" applyFill="1" applyAlignment="1">
      <alignment vertical="center"/>
      <protection/>
    </xf>
    <xf numFmtId="0" fontId="7" fillId="36" borderId="0" xfId="63" applyFont="1" applyFill="1" applyAlignment="1">
      <alignment vertical="center"/>
      <protection/>
    </xf>
    <xf numFmtId="38" fontId="7" fillId="0" borderId="13" xfId="51" applyFont="1" applyFill="1" applyBorder="1" applyAlignment="1" applyProtection="1">
      <alignment horizontal="right" vertical="center"/>
      <protection locked="0"/>
    </xf>
    <xf numFmtId="187" fontId="7" fillId="36" borderId="13" xfId="51" applyNumberFormat="1" applyFont="1" applyFill="1" applyBorder="1" applyAlignment="1">
      <alignment horizontal="right" vertical="center" shrinkToFit="1"/>
    </xf>
    <xf numFmtId="0" fontId="7" fillId="0" borderId="0" xfId="63" applyFont="1">
      <alignment vertical="center"/>
      <protection/>
    </xf>
    <xf numFmtId="0" fontId="6" fillId="35" borderId="0" xfId="63" applyFont="1" applyFill="1">
      <alignment vertical="center"/>
      <protection/>
    </xf>
    <xf numFmtId="0" fontId="6" fillId="36" borderId="13" xfId="63" applyFont="1" applyFill="1" applyBorder="1" applyAlignment="1" applyProtection="1" quotePrefix="1">
      <alignment horizontal="center" vertical="center" wrapText="1"/>
      <protection/>
    </xf>
    <xf numFmtId="0" fontId="6" fillId="0" borderId="16" xfId="63" applyFont="1" applyFill="1" applyBorder="1" applyAlignment="1" applyProtection="1">
      <alignment horizontal="center" vertical="center"/>
      <protection locked="0"/>
    </xf>
    <xf numFmtId="0" fontId="6" fillId="36" borderId="19" xfId="63" applyFont="1" applyFill="1" applyBorder="1" applyAlignment="1" applyProtection="1">
      <alignment horizontal="center" vertical="center"/>
      <protection/>
    </xf>
    <xf numFmtId="0" fontId="6" fillId="0" borderId="19" xfId="63" applyFont="1" applyBorder="1" applyAlignment="1" applyProtection="1">
      <alignment horizontal="center" vertical="center"/>
      <protection locked="0"/>
    </xf>
    <xf numFmtId="0" fontId="6" fillId="0" borderId="14" xfId="63" applyFont="1" applyFill="1" applyBorder="1" applyAlignment="1" applyProtection="1">
      <alignment horizontal="center" vertical="center"/>
      <protection locked="0"/>
    </xf>
    <xf numFmtId="0" fontId="6" fillId="36" borderId="14" xfId="63" applyFont="1" applyFill="1" applyBorder="1" applyAlignment="1" applyProtection="1">
      <alignment horizontal="center" vertical="center"/>
      <protection/>
    </xf>
    <xf numFmtId="0" fontId="6" fillId="36" borderId="20" xfId="63" applyFont="1" applyFill="1" applyBorder="1" applyAlignment="1" applyProtection="1">
      <alignment horizontal="center" vertical="center"/>
      <protection/>
    </xf>
    <xf numFmtId="206" fontId="6" fillId="36" borderId="20" xfId="63" applyNumberFormat="1" applyFont="1" applyFill="1" applyBorder="1" applyAlignment="1" applyProtection="1">
      <alignment horizontal="center" vertical="center"/>
      <protection/>
    </xf>
    <xf numFmtId="38" fontId="6" fillId="0" borderId="16" xfId="51" applyFont="1" applyFill="1" applyBorder="1" applyAlignment="1" applyProtection="1">
      <alignment horizontal="center" vertical="center"/>
      <protection locked="0"/>
    </xf>
    <xf numFmtId="0" fontId="6" fillId="36" borderId="16" xfId="63" applyFont="1" applyFill="1" applyBorder="1" applyAlignment="1" applyProtection="1">
      <alignment horizontal="center" vertical="center"/>
      <protection/>
    </xf>
    <xf numFmtId="38" fontId="6" fillId="0" borderId="16" xfId="51" applyFont="1" applyBorder="1" applyAlignment="1" applyProtection="1">
      <alignment horizontal="center" vertical="center"/>
      <protection locked="0"/>
    </xf>
    <xf numFmtId="38" fontId="6" fillId="0" borderId="14" xfId="51" applyFont="1" applyFill="1" applyBorder="1" applyAlignment="1" applyProtection="1">
      <alignment horizontal="center" vertical="center"/>
      <protection locked="0"/>
    </xf>
    <xf numFmtId="38" fontId="6" fillId="0" borderId="14" xfId="51" applyFont="1" applyBorder="1" applyAlignment="1" applyProtection="1">
      <alignment horizontal="center" vertical="center"/>
      <protection locked="0"/>
    </xf>
    <xf numFmtId="38" fontId="6" fillId="0" borderId="18" xfId="51" applyFont="1" applyFill="1" applyBorder="1" applyAlignment="1" applyProtection="1">
      <alignment horizontal="center" vertical="center"/>
      <protection locked="0"/>
    </xf>
    <xf numFmtId="0" fontId="6" fillId="36" borderId="18" xfId="63" applyFont="1" applyFill="1" applyBorder="1" applyAlignment="1" applyProtection="1">
      <alignment horizontal="center" vertical="center"/>
      <protection/>
    </xf>
    <xf numFmtId="38" fontId="6" fillId="0" borderId="18" xfId="51" applyFont="1" applyBorder="1" applyAlignment="1" applyProtection="1">
      <alignment horizontal="center" vertical="center"/>
      <protection locked="0"/>
    </xf>
    <xf numFmtId="0" fontId="6" fillId="33" borderId="0" xfId="63" applyFont="1" applyFill="1" applyProtection="1">
      <alignment vertical="center"/>
      <protection/>
    </xf>
    <xf numFmtId="0" fontId="109" fillId="33" borderId="0" xfId="0" applyFont="1" applyFill="1" applyBorder="1" applyAlignment="1">
      <alignment horizontal="center" vertical="center" wrapText="1"/>
    </xf>
    <xf numFmtId="0" fontId="108" fillId="33" borderId="0" xfId="0" applyFont="1" applyFill="1" applyBorder="1" applyAlignment="1" applyProtection="1">
      <alignment vertical="center" shrinkToFit="1"/>
      <protection locked="0"/>
    </xf>
    <xf numFmtId="38" fontId="7" fillId="33" borderId="17" xfId="51" applyFont="1" applyFill="1" applyBorder="1" applyAlignment="1" applyProtection="1">
      <alignment horizontal="right" vertical="center"/>
      <protection locked="0"/>
    </xf>
    <xf numFmtId="38" fontId="7" fillId="33" borderId="17" xfId="51" applyFont="1" applyFill="1" applyBorder="1" applyAlignment="1">
      <alignment horizontal="right" vertical="center" shrinkToFit="1"/>
    </xf>
    <xf numFmtId="187" fontId="7" fillId="33" borderId="17" xfId="51" applyNumberFormat="1" applyFont="1" applyFill="1" applyBorder="1" applyAlignment="1">
      <alignment horizontal="right" vertical="center" shrinkToFit="1"/>
    </xf>
    <xf numFmtId="0" fontId="7" fillId="33" borderId="0" xfId="63" applyFont="1" applyFill="1">
      <alignment vertical="center"/>
      <protection/>
    </xf>
    <xf numFmtId="0" fontId="6" fillId="0" borderId="0" xfId="63" applyFont="1" applyFill="1">
      <alignment vertical="center"/>
      <protection/>
    </xf>
    <xf numFmtId="0" fontId="6" fillId="33" borderId="21" xfId="63" applyFont="1" applyFill="1" applyBorder="1" applyAlignment="1" applyProtection="1">
      <alignment horizontal="center" vertical="center"/>
      <protection/>
    </xf>
    <xf numFmtId="0" fontId="6" fillId="36" borderId="22" xfId="63" applyFont="1" applyFill="1" applyBorder="1" applyAlignment="1" applyProtection="1">
      <alignment vertical="center"/>
      <protection/>
    </xf>
    <xf numFmtId="0" fontId="6" fillId="36" borderId="23" xfId="63" applyFont="1" applyFill="1" applyBorder="1" applyAlignment="1" applyProtection="1">
      <alignment vertical="center"/>
      <protection/>
    </xf>
    <xf numFmtId="0" fontId="6" fillId="36" borderId="0" xfId="63" applyFont="1" applyFill="1">
      <alignment vertical="center"/>
      <protection/>
    </xf>
    <xf numFmtId="0" fontId="6" fillId="33" borderId="21" xfId="63" applyFont="1" applyFill="1" applyBorder="1" applyAlignment="1" applyProtection="1" quotePrefix="1">
      <alignment horizontal="left" vertical="center"/>
      <protection locked="0"/>
    </xf>
    <xf numFmtId="0" fontId="6" fillId="33" borderId="21" xfId="63" applyFont="1" applyFill="1" applyBorder="1" applyAlignment="1" applyProtection="1">
      <alignment vertical="center"/>
      <protection/>
    </xf>
    <xf numFmtId="0" fontId="6" fillId="36" borderId="22" xfId="63" applyFont="1" applyFill="1" applyBorder="1" applyAlignment="1" applyProtection="1">
      <alignment horizontal="left" vertical="center"/>
      <protection/>
    </xf>
    <xf numFmtId="0" fontId="15" fillId="34" borderId="0" xfId="63" applyFont="1" applyFill="1" applyBorder="1" applyAlignment="1" quotePrefix="1">
      <alignment horizontal="left" vertical="center"/>
      <protection/>
    </xf>
    <xf numFmtId="0" fontId="15" fillId="36" borderId="0" xfId="63" applyFont="1" applyFill="1" applyBorder="1" applyAlignment="1" quotePrefix="1">
      <alignment horizontal="left" vertical="center"/>
      <protection/>
    </xf>
    <xf numFmtId="0" fontId="6" fillId="33" borderId="17" xfId="63" applyFont="1" applyFill="1" applyBorder="1" applyAlignment="1" applyProtection="1">
      <alignment horizontal="center" vertical="center"/>
      <protection locked="0"/>
    </xf>
    <xf numFmtId="0" fontId="6" fillId="36" borderId="13" xfId="63" applyFont="1" applyFill="1" applyBorder="1" applyAlignment="1">
      <alignment horizontal="center" vertical="center"/>
      <protection/>
    </xf>
    <xf numFmtId="0" fontId="6" fillId="33" borderId="0" xfId="63" applyFont="1" applyFill="1" applyBorder="1" applyAlignment="1" applyProtection="1">
      <alignment horizontal="center" vertical="center"/>
      <protection locked="0"/>
    </xf>
    <xf numFmtId="0" fontId="6" fillId="33" borderId="21" xfId="63" applyFont="1" applyFill="1" applyBorder="1" applyAlignment="1" applyProtection="1">
      <alignment horizontal="center" vertical="center" wrapText="1"/>
      <protection locked="0"/>
    </xf>
    <xf numFmtId="0" fontId="6" fillId="33" borderId="17" xfId="63" applyFont="1" applyFill="1" applyBorder="1" applyAlignment="1" applyProtection="1">
      <alignment horizontal="center" vertical="center" wrapText="1"/>
      <protection locked="0"/>
    </xf>
    <xf numFmtId="0" fontId="7" fillId="34" borderId="0" xfId="63" applyFont="1" applyFill="1" applyBorder="1" applyAlignment="1" applyProtection="1">
      <alignment vertical="center"/>
      <protection/>
    </xf>
    <xf numFmtId="0" fontId="7" fillId="35" borderId="0" xfId="63" applyFont="1" applyFill="1">
      <alignment vertical="center"/>
      <protection/>
    </xf>
    <xf numFmtId="0" fontId="7" fillId="36" borderId="0" xfId="63" applyFont="1" applyFill="1" applyBorder="1" applyAlignment="1" applyProtection="1">
      <alignment vertical="center"/>
      <protection/>
    </xf>
    <xf numFmtId="0" fontId="7" fillId="36" borderId="0" xfId="63" applyFont="1" applyFill="1" applyBorder="1" applyAlignment="1" applyProtection="1">
      <alignment vertical="center" wrapText="1"/>
      <protection/>
    </xf>
    <xf numFmtId="0" fontId="7" fillId="34" borderId="0" xfId="63" applyFont="1" applyFill="1" applyBorder="1" applyAlignment="1" applyProtection="1">
      <alignment vertical="top"/>
      <protection/>
    </xf>
    <xf numFmtId="0" fontId="7" fillId="36" borderId="0" xfId="63" applyFont="1" applyFill="1" applyBorder="1" applyAlignment="1" applyProtection="1">
      <alignment vertical="top"/>
      <protection/>
    </xf>
    <xf numFmtId="0" fontId="110" fillId="34" borderId="0" xfId="63" applyFont="1" applyFill="1" applyProtection="1">
      <alignment vertical="center"/>
      <protection/>
    </xf>
    <xf numFmtId="0" fontId="111" fillId="34" borderId="0" xfId="63" applyFont="1" applyFill="1" applyProtection="1">
      <alignment vertical="center"/>
      <protection/>
    </xf>
    <xf numFmtId="0" fontId="111" fillId="35" borderId="0" xfId="63" applyFont="1" applyFill="1" applyProtection="1">
      <alignment vertical="center"/>
      <protection/>
    </xf>
    <xf numFmtId="0" fontId="110" fillId="36" borderId="0" xfId="63" applyFont="1" applyFill="1" applyProtection="1">
      <alignment vertical="center"/>
      <protection/>
    </xf>
    <xf numFmtId="0" fontId="111" fillId="36" borderId="0" xfId="63" applyFont="1" applyFill="1" applyProtection="1">
      <alignment vertical="center"/>
      <protection/>
    </xf>
    <xf numFmtId="0" fontId="111" fillId="0" borderId="0" xfId="63" applyFont="1" applyProtection="1">
      <alignment vertical="center"/>
      <protection/>
    </xf>
    <xf numFmtId="0" fontId="112" fillId="34" borderId="0" xfId="63" applyFont="1" applyFill="1" applyProtection="1">
      <alignment vertical="center"/>
      <protection/>
    </xf>
    <xf numFmtId="0" fontId="112" fillId="36" borderId="0" xfId="63" applyFont="1" applyFill="1" applyProtection="1">
      <alignment vertical="center"/>
      <protection/>
    </xf>
    <xf numFmtId="0" fontId="112" fillId="35" borderId="0" xfId="63" applyFont="1" applyFill="1">
      <alignment vertical="center"/>
      <protection/>
    </xf>
    <xf numFmtId="0" fontId="112" fillId="0" borderId="0" xfId="63" applyFont="1">
      <alignment vertical="center"/>
      <protection/>
    </xf>
    <xf numFmtId="0" fontId="111" fillId="34" borderId="0" xfId="63" applyFont="1" applyFill="1">
      <alignment vertical="center"/>
      <protection/>
    </xf>
    <xf numFmtId="0" fontId="111" fillId="36" borderId="0" xfId="63" applyFont="1" applyFill="1">
      <alignment vertical="center"/>
      <protection/>
    </xf>
    <xf numFmtId="0" fontId="113" fillId="34" borderId="0" xfId="63" applyFont="1" applyFill="1" applyProtection="1">
      <alignment vertical="center"/>
      <protection/>
    </xf>
    <xf numFmtId="0" fontId="113" fillId="0" borderId="0" xfId="63" applyFont="1" applyProtection="1">
      <alignment vertical="center"/>
      <protection/>
    </xf>
    <xf numFmtId="0" fontId="114" fillId="34" borderId="0" xfId="63" applyFont="1" applyFill="1" applyProtection="1">
      <alignment vertical="center"/>
      <protection/>
    </xf>
    <xf numFmtId="0" fontId="115" fillId="34" borderId="0" xfId="63" applyFont="1" applyFill="1" applyProtection="1">
      <alignment vertical="center"/>
      <protection/>
    </xf>
    <xf numFmtId="0" fontId="114" fillId="34" borderId="0" xfId="63" applyFont="1" applyFill="1">
      <alignment vertical="center"/>
      <protection/>
    </xf>
    <xf numFmtId="0" fontId="116" fillId="35" borderId="0" xfId="63" applyFont="1" applyFill="1" applyProtection="1">
      <alignment vertical="center"/>
      <protection/>
    </xf>
    <xf numFmtId="0" fontId="114" fillId="36" borderId="0" xfId="63" applyFont="1" applyFill="1" applyProtection="1">
      <alignment vertical="center"/>
      <protection/>
    </xf>
    <xf numFmtId="0" fontId="115" fillId="36" borderId="0" xfId="63" applyFont="1" applyFill="1" applyProtection="1">
      <alignment vertical="center"/>
      <protection/>
    </xf>
    <xf numFmtId="0" fontId="114" fillId="36" borderId="0" xfId="63" applyFont="1" applyFill="1">
      <alignment vertical="center"/>
      <protection/>
    </xf>
    <xf numFmtId="0" fontId="114" fillId="0" borderId="0" xfId="63" applyFont="1" applyProtection="1">
      <alignment vertical="center"/>
      <protection/>
    </xf>
    <xf numFmtId="0" fontId="117" fillId="34" borderId="0" xfId="63" applyFont="1" applyFill="1" applyBorder="1" applyAlignment="1" quotePrefix="1">
      <alignment horizontal="left" vertical="center"/>
      <protection/>
    </xf>
    <xf numFmtId="0" fontId="117" fillId="36" borderId="0" xfId="63" applyFont="1" applyFill="1" applyBorder="1" applyAlignment="1" quotePrefix="1">
      <alignment horizontal="left" vertical="center"/>
      <protection/>
    </xf>
    <xf numFmtId="0" fontId="118" fillId="34" borderId="0" xfId="63" applyFont="1" applyFill="1" applyAlignment="1">
      <alignment vertical="center"/>
      <protection/>
    </xf>
    <xf numFmtId="0" fontId="113" fillId="34" borderId="0" xfId="63" applyFont="1" applyFill="1">
      <alignment vertical="center"/>
      <protection/>
    </xf>
    <xf numFmtId="0" fontId="113" fillId="35" borderId="0" xfId="63" applyFont="1" applyFill="1" applyProtection="1">
      <alignment vertical="center"/>
      <protection/>
    </xf>
    <xf numFmtId="0" fontId="113" fillId="36" borderId="0" xfId="63" applyFont="1" applyFill="1" applyProtection="1">
      <alignment vertical="center"/>
      <protection/>
    </xf>
    <xf numFmtId="0" fontId="118" fillId="36" borderId="0" xfId="63" applyFont="1" applyFill="1" applyAlignment="1">
      <alignment vertical="center"/>
      <protection/>
    </xf>
    <xf numFmtId="0" fontId="113" fillId="36" borderId="0" xfId="63" applyFont="1" applyFill="1">
      <alignment vertical="center"/>
      <protection/>
    </xf>
    <xf numFmtId="0" fontId="114" fillId="35" borderId="0" xfId="63" applyFont="1" applyFill="1" applyProtection="1">
      <alignment vertical="center"/>
      <protection/>
    </xf>
    <xf numFmtId="0" fontId="114" fillId="36" borderId="0" xfId="63" applyFont="1" applyFill="1" applyBorder="1" applyAlignment="1" applyProtection="1">
      <alignment horizontal="left" vertical="center"/>
      <protection/>
    </xf>
    <xf numFmtId="0" fontId="114" fillId="36" borderId="0" xfId="63" applyFont="1" applyFill="1" applyBorder="1" applyAlignment="1" applyProtection="1">
      <alignment horizontal="center" vertical="center"/>
      <protection/>
    </xf>
    <xf numFmtId="0" fontId="107" fillId="34" borderId="0" xfId="0" applyFont="1" applyFill="1" applyAlignment="1">
      <alignment horizontal="center" vertical="top"/>
    </xf>
    <xf numFmtId="0" fontId="107" fillId="0" borderId="0" xfId="0" applyFont="1" applyAlignment="1">
      <alignment horizontal="center" vertical="top"/>
    </xf>
    <xf numFmtId="0" fontId="119" fillId="34" borderId="0" xfId="63" applyFont="1" applyFill="1" applyProtection="1">
      <alignment vertical="center"/>
      <protection/>
    </xf>
    <xf numFmtId="0" fontId="114" fillId="33" borderId="0" xfId="63" applyFont="1" applyFill="1" applyProtection="1">
      <alignment vertical="center"/>
      <protection/>
    </xf>
    <xf numFmtId="0" fontId="107" fillId="34" borderId="0" xfId="0" applyFont="1" applyFill="1" applyBorder="1" applyAlignment="1">
      <alignment horizontal="center" vertical="center"/>
    </xf>
    <xf numFmtId="0" fontId="99" fillId="33" borderId="0" xfId="0" applyFont="1" applyFill="1" applyAlignment="1">
      <alignment vertical="center"/>
    </xf>
    <xf numFmtId="0" fontId="120" fillId="34" borderId="0" xfId="63" applyFont="1" applyFill="1" applyProtection="1">
      <alignment vertical="center"/>
      <protection/>
    </xf>
    <xf numFmtId="0" fontId="107" fillId="38" borderId="24" xfId="0" applyFont="1" applyFill="1" applyBorder="1" applyAlignment="1" applyProtection="1">
      <alignment vertical="center"/>
      <protection locked="0"/>
    </xf>
    <xf numFmtId="3" fontId="107" fillId="38" borderId="25" xfId="0" applyNumberFormat="1" applyFont="1" applyFill="1" applyBorder="1" applyAlignment="1" applyProtection="1">
      <alignment vertical="center"/>
      <protection/>
    </xf>
    <xf numFmtId="0" fontId="107" fillId="38" borderId="25" xfId="0" applyFont="1" applyFill="1" applyBorder="1" applyAlignment="1" applyProtection="1">
      <alignment vertical="center"/>
      <protection locked="0"/>
    </xf>
    <xf numFmtId="0" fontId="107" fillId="38" borderId="25" xfId="0" applyFont="1" applyFill="1" applyBorder="1" applyAlignment="1" applyProtection="1">
      <alignment vertical="center"/>
      <protection/>
    </xf>
    <xf numFmtId="38" fontId="107" fillId="38" borderId="26" xfId="49" applyFont="1" applyFill="1" applyBorder="1" applyAlignment="1" applyProtection="1">
      <alignment vertical="center"/>
      <protection locked="0"/>
    </xf>
    <xf numFmtId="38" fontId="107" fillId="38" borderId="22" xfId="49" applyFont="1" applyFill="1" applyBorder="1" applyAlignment="1" applyProtection="1">
      <alignment vertical="center"/>
      <protection/>
    </xf>
    <xf numFmtId="0" fontId="107" fillId="0" borderId="22" xfId="0" applyFont="1" applyBorder="1" applyAlignment="1">
      <alignment vertical="center"/>
    </xf>
    <xf numFmtId="38" fontId="107" fillId="38" borderId="22" xfId="49" applyFont="1" applyFill="1" applyBorder="1" applyAlignment="1" applyProtection="1">
      <alignment vertical="center"/>
      <protection locked="0"/>
    </xf>
    <xf numFmtId="38" fontId="107" fillId="28" borderId="22" xfId="49" applyFont="1" applyFill="1" applyBorder="1" applyAlignment="1" applyProtection="1">
      <alignment vertical="center"/>
      <protection/>
    </xf>
    <xf numFmtId="0" fontId="107" fillId="38" borderId="23" xfId="0" applyFont="1" applyFill="1" applyBorder="1" applyAlignment="1">
      <alignment vertical="center"/>
    </xf>
    <xf numFmtId="0" fontId="107" fillId="38" borderId="25" xfId="0" applyFont="1" applyFill="1" applyBorder="1" applyAlignment="1" applyProtection="1">
      <alignment vertical="center"/>
      <protection/>
    </xf>
    <xf numFmtId="0" fontId="107" fillId="38" borderId="25" xfId="0" applyFont="1" applyFill="1" applyBorder="1" applyAlignment="1">
      <alignment vertical="center"/>
    </xf>
    <xf numFmtId="0" fontId="7" fillId="33" borderId="0" xfId="63" applyFont="1" applyFill="1" applyBorder="1" applyProtection="1">
      <alignment vertical="center"/>
      <protection/>
    </xf>
    <xf numFmtId="0" fontId="6" fillId="33" borderId="0" xfId="0" applyFont="1" applyFill="1" applyAlignment="1" applyProtection="1">
      <alignment vertical="center"/>
      <protection/>
    </xf>
    <xf numFmtId="0" fontId="0" fillId="33" borderId="0" xfId="0" applyFill="1" applyBorder="1" applyAlignment="1">
      <alignment horizontal="center" vertical="center"/>
    </xf>
    <xf numFmtId="0" fontId="6" fillId="0" borderId="27" xfId="63" applyFont="1" applyBorder="1" applyAlignment="1" applyProtection="1">
      <alignment horizontal="center" vertical="center"/>
      <protection locked="0"/>
    </xf>
    <xf numFmtId="0" fontId="115" fillId="33" borderId="0" xfId="63" applyFont="1" applyFill="1" applyProtection="1">
      <alignment vertical="center"/>
      <protection/>
    </xf>
    <xf numFmtId="0" fontId="7" fillId="0" borderId="15" xfId="63" applyFont="1" applyFill="1" applyBorder="1" applyAlignment="1" applyProtection="1">
      <alignment vertical="center" wrapText="1"/>
      <protection locked="0"/>
    </xf>
    <xf numFmtId="0" fontId="7" fillId="0" borderId="28" xfId="63" applyFont="1" applyFill="1" applyBorder="1" applyAlignment="1" applyProtection="1">
      <alignment vertical="center" wrapText="1"/>
      <protection locked="0"/>
    </xf>
    <xf numFmtId="0" fontId="6" fillId="36" borderId="26" xfId="63" applyFont="1" applyFill="1" applyBorder="1" applyAlignment="1">
      <alignment horizontal="center" vertical="center"/>
      <protection/>
    </xf>
    <xf numFmtId="38" fontId="7" fillId="0" borderId="12" xfId="51" applyFont="1" applyFill="1" applyBorder="1" applyAlignment="1" applyProtection="1">
      <alignment horizontal="right" vertical="center"/>
      <protection locked="0"/>
    </xf>
    <xf numFmtId="38" fontId="7" fillId="0" borderId="29" xfId="51" applyFont="1" applyFill="1" applyBorder="1" applyAlignment="1" applyProtection="1">
      <alignment horizontal="right" vertical="center"/>
      <protection locked="0"/>
    </xf>
    <xf numFmtId="38" fontId="7" fillId="0" borderId="30" xfId="51" applyFont="1" applyFill="1" applyBorder="1" applyAlignment="1" applyProtection="1">
      <alignment horizontal="right" vertical="center"/>
      <protection locked="0"/>
    </xf>
    <xf numFmtId="38" fontId="7" fillId="36" borderId="26" xfId="51" applyFont="1" applyFill="1" applyBorder="1" applyAlignment="1">
      <alignment horizontal="right" vertical="center" shrinkToFit="1"/>
    </xf>
    <xf numFmtId="38" fontId="7" fillId="0" borderId="26" xfId="51" applyFont="1" applyFill="1" applyBorder="1" applyAlignment="1" applyProtection="1">
      <alignment horizontal="right" vertical="center"/>
      <protection locked="0"/>
    </xf>
    <xf numFmtId="187" fontId="7" fillId="36" borderId="26" xfId="51" applyNumberFormat="1" applyFont="1" applyFill="1" applyBorder="1" applyAlignment="1">
      <alignment horizontal="right" vertical="center" shrinkToFit="1"/>
    </xf>
    <xf numFmtId="0" fontId="6" fillId="36" borderId="23" xfId="63" applyFont="1" applyFill="1" applyBorder="1" applyAlignment="1">
      <alignment horizontal="center" vertical="center"/>
      <protection/>
    </xf>
    <xf numFmtId="38" fontId="7" fillId="0" borderId="31" xfId="51" applyFont="1" applyFill="1" applyBorder="1" applyAlignment="1" applyProtection="1">
      <alignment horizontal="right" vertical="center"/>
      <protection locked="0"/>
    </xf>
    <xf numFmtId="38" fontId="7" fillId="0" borderId="32" xfId="51" applyFont="1" applyFill="1" applyBorder="1" applyAlignment="1" applyProtection="1">
      <alignment horizontal="right" vertical="center"/>
      <protection locked="0"/>
    </xf>
    <xf numFmtId="38" fontId="7" fillId="0" borderId="33" xfId="51" applyFont="1" applyFill="1" applyBorder="1" applyAlignment="1" applyProtection="1">
      <alignment horizontal="right" vertical="center"/>
      <protection locked="0"/>
    </xf>
    <xf numFmtId="38" fontId="7" fillId="36" borderId="23" xfId="51" applyFont="1" applyFill="1" applyBorder="1" applyAlignment="1">
      <alignment horizontal="right" vertical="center" shrinkToFit="1"/>
    </xf>
    <xf numFmtId="38" fontId="7" fillId="0" borderId="23" xfId="51" applyFont="1" applyFill="1" applyBorder="1" applyAlignment="1" applyProtection="1">
      <alignment horizontal="right" vertical="center"/>
      <protection locked="0"/>
    </xf>
    <xf numFmtId="187" fontId="7" fillId="36" borderId="23" xfId="51" applyNumberFormat="1" applyFont="1" applyFill="1" applyBorder="1" applyAlignment="1">
      <alignment horizontal="right" vertical="center" shrinkToFit="1"/>
    </xf>
    <xf numFmtId="0" fontId="7" fillId="39" borderId="21" xfId="63" applyFont="1" applyFill="1" applyBorder="1" applyAlignment="1" applyProtection="1">
      <alignment vertical="center"/>
      <protection locked="0"/>
    </xf>
    <xf numFmtId="0" fontId="7" fillId="39" borderId="34" xfId="63" applyFont="1" applyFill="1" applyBorder="1" applyAlignment="1" applyProtection="1">
      <alignment vertical="center"/>
      <protection locked="0"/>
    </xf>
    <xf numFmtId="0" fontId="7" fillId="39" borderId="21" xfId="63" applyFont="1" applyFill="1" applyBorder="1" applyAlignment="1" applyProtection="1">
      <alignment vertical="center" wrapText="1"/>
      <protection locked="0"/>
    </xf>
    <xf numFmtId="0" fontId="6" fillId="39" borderId="21" xfId="63" applyFont="1" applyFill="1" applyBorder="1" applyAlignment="1">
      <alignment horizontal="center" vertical="center"/>
      <protection/>
    </xf>
    <xf numFmtId="0" fontId="6" fillId="39" borderId="34" xfId="63" applyFont="1" applyFill="1" applyBorder="1" applyAlignment="1" applyProtection="1">
      <alignment horizontal="center" vertical="center"/>
      <protection locked="0"/>
    </xf>
    <xf numFmtId="38" fontId="7" fillId="39" borderId="21" xfId="51" applyFont="1" applyFill="1" applyBorder="1" applyAlignment="1" applyProtection="1">
      <alignment horizontal="right" vertical="center"/>
      <protection locked="0"/>
    </xf>
    <xf numFmtId="38" fontId="7" fillId="39" borderId="34" xfId="51" applyFont="1" applyFill="1" applyBorder="1" applyAlignment="1" applyProtection="1">
      <alignment horizontal="right" vertical="center"/>
      <protection locked="0"/>
    </xf>
    <xf numFmtId="38" fontId="7" fillId="39" borderId="21" xfId="51" applyFont="1" applyFill="1" applyBorder="1" applyAlignment="1">
      <alignment horizontal="right" vertical="center" shrinkToFit="1"/>
    </xf>
    <xf numFmtId="38" fontId="7" fillId="39" borderId="34" xfId="51" applyFont="1" applyFill="1" applyBorder="1" applyAlignment="1">
      <alignment horizontal="right" vertical="center" shrinkToFit="1"/>
    </xf>
    <xf numFmtId="0" fontId="7" fillId="39" borderId="21" xfId="63" applyFont="1" applyFill="1" applyBorder="1" applyAlignment="1">
      <alignment vertical="center"/>
      <protection/>
    </xf>
    <xf numFmtId="0" fontId="7" fillId="39" borderId="34" xfId="63" applyFont="1" applyFill="1" applyBorder="1" applyAlignment="1">
      <alignment vertical="center"/>
      <protection/>
    </xf>
    <xf numFmtId="187" fontId="7" fillId="39" borderId="21" xfId="51" applyNumberFormat="1" applyFont="1" applyFill="1" applyBorder="1" applyAlignment="1">
      <alignment horizontal="right" vertical="center" shrinkToFit="1"/>
    </xf>
    <xf numFmtId="187" fontId="7" fillId="39" borderId="34" xfId="51" applyNumberFormat="1" applyFont="1" applyFill="1" applyBorder="1" applyAlignment="1">
      <alignment horizontal="right" vertical="center" shrinkToFit="1"/>
    </xf>
    <xf numFmtId="0" fontId="6" fillId="39" borderId="13" xfId="63" applyFont="1" applyFill="1" applyBorder="1" applyAlignment="1">
      <alignment horizontal="center" vertical="center"/>
      <protection/>
    </xf>
    <xf numFmtId="0" fontId="7" fillId="39" borderId="0" xfId="63" applyFont="1" applyFill="1">
      <alignment vertical="center"/>
      <protection/>
    </xf>
    <xf numFmtId="0" fontId="7" fillId="39" borderId="0" xfId="63" applyFont="1" applyFill="1" applyAlignment="1" applyProtection="1">
      <alignment vertical="center"/>
      <protection/>
    </xf>
    <xf numFmtId="0" fontId="7" fillId="39" borderId="0" xfId="63" applyFont="1" applyFill="1" applyProtection="1">
      <alignment vertical="center"/>
      <protection/>
    </xf>
    <xf numFmtId="0" fontId="120" fillId="39" borderId="0" xfId="63" applyFont="1" applyFill="1" applyProtection="1">
      <alignment vertical="center"/>
      <protection/>
    </xf>
    <xf numFmtId="0" fontId="112" fillId="39" borderId="0" xfId="63" applyFont="1" applyFill="1" applyProtection="1">
      <alignment vertical="center"/>
      <protection/>
    </xf>
    <xf numFmtId="0" fontId="114" fillId="39" borderId="0" xfId="63" applyFont="1" applyFill="1" applyProtection="1">
      <alignment vertical="center"/>
      <protection/>
    </xf>
    <xf numFmtId="0" fontId="6" fillId="36" borderId="35" xfId="63" applyFont="1" applyFill="1" applyBorder="1" applyAlignment="1" applyProtection="1">
      <alignment horizontal="center" vertical="center"/>
      <protection/>
    </xf>
    <xf numFmtId="0" fontId="6" fillId="36" borderId="35" xfId="63" applyFont="1" applyFill="1" applyBorder="1" applyAlignment="1" applyProtection="1">
      <alignment horizontal="center" vertical="center" wrapText="1"/>
      <protection/>
    </xf>
    <xf numFmtId="0" fontId="24" fillId="34" borderId="0" xfId="63" applyFont="1" applyFill="1" applyProtection="1">
      <alignment vertical="center"/>
      <protection/>
    </xf>
    <xf numFmtId="0" fontId="107" fillId="38" borderId="36" xfId="0" applyNumberFormat="1" applyFont="1" applyFill="1" applyBorder="1" applyAlignment="1" applyProtection="1">
      <alignment vertical="center"/>
      <protection locked="0"/>
    </xf>
    <xf numFmtId="0" fontId="107" fillId="38" borderId="37" xfId="0" applyNumberFormat="1" applyFont="1" applyFill="1" applyBorder="1" applyAlignment="1" applyProtection="1">
      <alignment vertical="center"/>
      <protection locked="0"/>
    </xf>
    <xf numFmtId="0" fontId="107" fillId="38" borderId="37" xfId="0" applyFont="1" applyFill="1" applyBorder="1" applyAlignment="1">
      <alignment vertical="center"/>
    </xf>
    <xf numFmtId="0" fontId="107" fillId="38" borderId="38" xfId="0" applyNumberFormat="1" applyFont="1" applyFill="1" applyBorder="1" applyAlignment="1" applyProtection="1">
      <alignment vertical="center"/>
      <protection locked="0"/>
    </xf>
    <xf numFmtId="0" fontId="121" fillId="33" borderId="0" xfId="0" applyFont="1" applyFill="1" applyAlignment="1">
      <alignment horizontal="left" vertical="top" wrapText="1"/>
    </xf>
    <xf numFmtId="0" fontId="121" fillId="33" borderId="0" xfId="0" applyFont="1" applyFill="1" applyAlignment="1">
      <alignment horizontal="left" vertical="top" wrapText="1"/>
    </xf>
    <xf numFmtId="0" fontId="107" fillId="33" borderId="0" xfId="0" applyFont="1" applyFill="1" applyBorder="1" applyAlignment="1" applyProtection="1">
      <alignment vertical="center" shrinkToFit="1"/>
      <protection locked="0"/>
    </xf>
    <xf numFmtId="0" fontId="98" fillId="34" borderId="0" xfId="63" applyFont="1" applyFill="1" applyProtection="1">
      <alignment vertical="center"/>
      <protection/>
    </xf>
    <xf numFmtId="0" fontId="122" fillId="34" borderId="0" xfId="63" applyFont="1" applyFill="1" applyAlignment="1" applyProtection="1">
      <alignment vertical="center"/>
      <protection/>
    </xf>
    <xf numFmtId="0" fontId="122" fillId="34" borderId="0" xfId="63" applyFont="1" applyFill="1" applyBorder="1" applyAlignment="1" applyProtection="1">
      <alignment vertical="center"/>
      <protection/>
    </xf>
    <xf numFmtId="0" fontId="123" fillId="34" borderId="0" xfId="63" applyFont="1" applyFill="1" applyProtection="1">
      <alignment vertical="center"/>
      <protection/>
    </xf>
    <xf numFmtId="0" fontId="123" fillId="35" borderId="0" xfId="63" applyFont="1" applyFill="1" applyProtection="1">
      <alignment vertical="center"/>
      <protection/>
    </xf>
    <xf numFmtId="0" fontId="124" fillId="39" borderId="0" xfId="63" applyFont="1" applyFill="1" applyProtection="1">
      <alignment vertical="center"/>
      <protection/>
    </xf>
    <xf numFmtId="0" fontId="123" fillId="39" borderId="0" xfId="63" applyFont="1" applyFill="1" applyProtection="1">
      <alignment vertical="center"/>
      <protection/>
    </xf>
    <xf numFmtId="0" fontId="123" fillId="36" borderId="0" xfId="63" applyFont="1" applyFill="1" applyProtection="1">
      <alignment vertical="center"/>
      <protection/>
    </xf>
    <xf numFmtId="0" fontId="123" fillId="0" borderId="0" xfId="63" applyFont="1" applyProtection="1">
      <alignment vertical="center"/>
      <protection/>
    </xf>
    <xf numFmtId="0" fontId="125" fillId="33" borderId="0" xfId="63" applyFont="1" applyFill="1" applyProtection="1">
      <alignment vertical="center"/>
      <protection/>
    </xf>
    <xf numFmtId="0" fontId="98" fillId="33" borderId="0" xfId="0" applyFont="1" applyFill="1" applyAlignment="1" applyProtection="1">
      <alignment vertical="center"/>
      <protection/>
    </xf>
    <xf numFmtId="0" fontId="125" fillId="39" borderId="0" xfId="63" applyFont="1" applyFill="1" applyProtection="1">
      <alignment vertical="center"/>
      <protection/>
    </xf>
    <xf numFmtId="0" fontId="98" fillId="39" borderId="0" xfId="0" applyFont="1" applyFill="1" applyAlignment="1" applyProtection="1">
      <alignment vertical="center"/>
      <protection/>
    </xf>
    <xf numFmtId="0" fontId="98" fillId="34" borderId="0" xfId="63" applyFont="1" applyFill="1" applyBorder="1" applyProtection="1">
      <alignment vertical="center"/>
      <protection/>
    </xf>
    <xf numFmtId="0" fontId="122" fillId="28" borderId="39" xfId="63" applyFont="1" applyFill="1" applyBorder="1" applyAlignment="1" applyProtection="1">
      <alignment horizontal="center" vertical="center"/>
      <protection/>
    </xf>
    <xf numFmtId="0" fontId="122" fillId="34" borderId="0" xfId="63" applyFont="1" applyFill="1" applyProtection="1">
      <alignment vertical="center"/>
      <protection/>
    </xf>
    <xf numFmtId="0" fontId="98" fillId="33" borderId="0" xfId="63" applyFont="1" applyFill="1" applyProtection="1">
      <alignment vertical="center"/>
      <protection/>
    </xf>
    <xf numFmtId="0" fontId="98" fillId="0" borderId="0" xfId="63" applyFont="1" applyProtection="1">
      <alignment vertical="center"/>
      <protection/>
    </xf>
    <xf numFmtId="0" fontId="122" fillId="28" borderId="40" xfId="63" applyFont="1" applyFill="1" applyBorder="1" applyAlignment="1" applyProtection="1">
      <alignment horizontal="center" vertical="center"/>
      <protection/>
    </xf>
    <xf numFmtId="0" fontId="122" fillId="28" borderId="41" xfId="0" applyFont="1" applyFill="1" applyBorder="1" applyAlignment="1">
      <alignment horizontal="center" vertical="center"/>
    </xf>
    <xf numFmtId="0" fontId="122" fillId="28" borderId="42" xfId="63" applyFont="1" applyFill="1" applyBorder="1" applyAlignment="1" applyProtection="1">
      <alignment horizontal="center" vertical="center"/>
      <protection/>
    </xf>
    <xf numFmtId="0" fontId="122" fillId="28" borderId="43" xfId="0" applyFont="1" applyFill="1" applyBorder="1" applyAlignment="1">
      <alignment horizontal="center" vertical="center"/>
    </xf>
    <xf numFmtId="0" fontId="122" fillId="28" borderId="23" xfId="63" applyFont="1" applyFill="1" applyBorder="1" applyAlignment="1" applyProtection="1">
      <alignment horizontal="center" vertical="center"/>
      <protection/>
    </xf>
    <xf numFmtId="0" fontId="122" fillId="28" borderId="44" xfId="0" applyFont="1" applyFill="1" applyBorder="1" applyAlignment="1">
      <alignment horizontal="center" vertical="center"/>
    </xf>
    <xf numFmtId="0" fontId="122" fillId="28" borderId="45" xfId="63" applyFont="1" applyFill="1" applyBorder="1" applyAlignment="1" applyProtection="1">
      <alignment horizontal="center" vertical="center"/>
      <protection/>
    </xf>
    <xf numFmtId="0" fontId="122" fillId="33" borderId="0" xfId="63" applyFont="1" applyFill="1" applyBorder="1" applyAlignment="1" applyProtection="1">
      <alignment horizontal="center" vertical="center"/>
      <protection/>
    </xf>
    <xf numFmtId="0" fontId="0" fillId="33" borderId="0" xfId="0" applyFont="1" applyFill="1" applyBorder="1" applyAlignment="1">
      <alignment horizontal="center" vertical="center"/>
    </xf>
    <xf numFmtId="0" fontId="122" fillId="33" borderId="0" xfId="63" applyFont="1" applyFill="1" applyBorder="1" applyProtection="1">
      <alignment vertical="center"/>
      <protection/>
    </xf>
    <xf numFmtId="0" fontId="125" fillId="34" borderId="0" xfId="63" applyFont="1" applyFill="1" applyProtection="1">
      <alignment vertical="center"/>
      <protection/>
    </xf>
    <xf numFmtId="0" fontId="123" fillId="33" borderId="0" xfId="63" applyFont="1" applyFill="1" applyProtection="1">
      <alignment vertical="center"/>
      <protection/>
    </xf>
    <xf numFmtId="0" fontId="6" fillId="0" borderId="46" xfId="63" applyFont="1" applyBorder="1" applyAlignment="1" applyProtection="1">
      <alignment horizontal="center" vertical="center"/>
      <protection locked="0"/>
    </xf>
    <xf numFmtId="0" fontId="6" fillId="0" borderId="32" xfId="63" applyFont="1" applyBorder="1" applyAlignment="1" applyProtection="1">
      <alignment horizontal="center" vertical="center"/>
      <protection locked="0"/>
    </xf>
    <xf numFmtId="0" fontId="6" fillId="0" borderId="47" xfId="63" applyFont="1" applyBorder="1" applyAlignment="1" applyProtection="1">
      <alignment horizontal="center" vertical="center"/>
      <protection locked="0"/>
    </xf>
    <xf numFmtId="0" fontId="114" fillId="34" borderId="0" xfId="63" applyFont="1" applyFill="1" applyBorder="1" applyProtection="1">
      <alignment vertical="center"/>
      <protection/>
    </xf>
    <xf numFmtId="0" fontId="126" fillId="0" borderId="0" xfId="0" applyFont="1" applyFill="1" applyAlignment="1">
      <alignment vertical="center"/>
    </xf>
    <xf numFmtId="0" fontId="107" fillId="0" borderId="0" xfId="0" applyFont="1" applyFill="1" applyAlignment="1">
      <alignment vertical="center"/>
    </xf>
    <xf numFmtId="0" fontId="29" fillId="40" borderId="0" xfId="0" applyFont="1" applyFill="1" applyAlignment="1" applyProtection="1">
      <alignment vertical="center"/>
      <protection locked="0"/>
    </xf>
    <xf numFmtId="0" fontId="29" fillId="41" borderId="0" xfId="0" applyFont="1" applyFill="1" applyAlignment="1">
      <alignment vertical="center"/>
    </xf>
    <xf numFmtId="0" fontId="29" fillId="40" borderId="0" xfId="0" applyFont="1" applyFill="1" applyAlignment="1" applyProtection="1">
      <alignment horizontal="center" vertical="top"/>
      <protection locked="0"/>
    </xf>
    <xf numFmtId="0" fontId="29" fillId="0" borderId="0" xfId="0" applyFont="1" applyFill="1" applyAlignment="1" applyProtection="1">
      <alignment vertical="center"/>
      <protection locked="0"/>
    </xf>
    <xf numFmtId="0" fontId="23" fillId="40" borderId="0" xfId="0" applyFont="1" applyFill="1" applyAlignment="1" applyProtection="1">
      <alignment vertical="center"/>
      <protection locked="0"/>
    </xf>
    <xf numFmtId="0" fontId="127" fillId="40" borderId="0" xfId="0" applyFont="1" applyFill="1" applyAlignment="1" applyProtection="1">
      <alignment vertical="center"/>
      <protection locked="0"/>
    </xf>
    <xf numFmtId="0" fontId="23" fillId="40" borderId="0" xfId="0" applyFont="1" applyFill="1" applyAlignment="1" applyProtection="1">
      <alignment horizontal="center" vertical="top"/>
      <protection locked="0"/>
    </xf>
    <xf numFmtId="0" fontId="127" fillId="40" borderId="0" xfId="0" applyFont="1" applyFill="1" applyAlignment="1" applyProtection="1">
      <alignment horizontal="center" vertical="top"/>
      <protection locked="0"/>
    </xf>
    <xf numFmtId="0" fontId="23" fillId="40" borderId="48" xfId="0" applyFont="1" applyFill="1" applyBorder="1" applyAlignment="1" applyProtection="1">
      <alignment vertical="center"/>
      <protection locked="0"/>
    </xf>
    <xf numFmtId="0" fontId="127" fillId="40" borderId="48" xfId="0" applyFont="1" applyFill="1" applyBorder="1" applyAlignment="1" applyProtection="1">
      <alignment vertical="center"/>
      <protection locked="0"/>
    </xf>
    <xf numFmtId="0" fontId="23" fillId="0" borderId="0" xfId="0" applyFont="1" applyFill="1" applyAlignment="1" applyProtection="1">
      <alignment vertical="center"/>
      <protection locked="0"/>
    </xf>
    <xf numFmtId="0" fontId="127" fillId="0" borderId="0" xfId="0" applyFont="1" applyFill="1" applyAlignment="1" applyProtection="1">
      <alignment vertical="center"/>
      <protection locked="0"/>
    </xf>
    <xf numFmtId="0" fontId="128" fillId="0" borderId="0" xfId="0" applyFont="1" applyFill="1" applyAlignment="1">
      <alignment vertical="center"/>
    </xf>
    <xf numFmtId="0" fontId="113" fillId="0" borderId="0" xfId="63" applyFont="1" applyFill="1" applyProtection="1">
      <alignment vertical="center"/>
      <protection/>
    </xf>
    <xf numFmtId="0" fontId="121" fillId="0" borderId="0" xfId="0" applyFont="1" applyFill="1" applyAlignment="1">
      <alignment vertical="center"/>
    </xf>
    <xf numFmtId="0" fontId="30" fillId="41" borderId="0" xfId="0" applyFont="1" applyFill="1" applyAlignment="1">
      <alignment vertical="center"/>
    </xf>
    <xf numFmtId="0" fontId="29" fillId="41" borderId="0" xfId="0" applyFont="1" applyFill="1" applyAlignment="1" applyProtection="1">
      <alignment vertical="center"/>
      <protection locked="0"/>
    </xf>
    <xf numFmtId="0" fontId="30" fillId="41" borderId="0" xfId="0" applyFont="1" applyFill="1" applyAlignment="1" applyProtection="1">
      <alignment vertical="center"/>
      <protection locked="0"/>
    </xf>
    <xf numFmtId="0" fontId="129" fillId="41" borderId="0" xfId="0" applyFont="1" applyFill="1" applyAlignment="1" applyProtection="1">
      <alignment vertical="center"/>
      <protection locked="0"/>
    </xf>
    <xf numFmtId="0" fontId="130" fillId="41" borderId="0" xfId="0" applyFont="1" applyFill="1" applyAlignment="1" applyProtection="1">
      <alignment vertical="center"/>
      <protection locked="0"/>
    </xf>
    <xf numFmtId="0" fontId="131" fillId="39" borderId="0" xfId="63" applyFont="1" applyFill="1" applyProtection="1">
      <alignment vertical="center"/>
      <protection/>
    </xf>
    <xf numFmtId="0" fontId="6" fillId="39" borderId="0" xfId="63" applyFont="1" applyFill="1" applyBorder="1" applyProtection="1">
      <alignment vertical="center"/>
      <protection/>
    </xf>
    <xf numFmtId="0" fontId="7" fillId="39" borderId="0" xfId="63" applyFont="1" applyFill="1" applyBorder="1" applyAlignment="1" applyProtection="1">
      <alignment horizontal="right" vertical="center"/>
      <protection/>
    </xf>
    <xf numFmtId="0" fontId="7" fillId="39" borderId="0" xfId="63" applyFont="1" applyFill="1" applyBorder="1" applyAlignment="1" applyProtection="1">
      <alignment vertical="center"/>
      <protection/>
    </xf>
    <xf numFmtId="0" fontId="7" fillId="39" borderId="0" xfId="63" applyFont="1" applyFill="1" applyBorder="1" applyProtection="1">
      <alignment vertical="center"/>
      <protection/>
    </xf>
    <xf numFmtId="0" fontId="6" fillId="28" borderId="22" xfId="63" applyFont="1" applyFill="1" applyBorder="1" applyAlignment="1" applyProtection="1">
      <alignment vertical="center"/>
      <protection/>
    </xf>
    <xf numFmtId="0" fontId="6" fillId="28" borderId="23" xfId="63" applyFont="1" applyFill="1" applyBorder="1" applyAlignment="1" applyProtection="1">
      <alignment vertical="center"/>
      <protection/>
    </xf>
    <xf numFmtId="0" fontId="6" fillId="28" borderId="13" xfId="63" applyFont="1" applyFill="1" applyBorder="1" applyAlignment="1">
      <alignment horizontal="center" vertical="center"/>
      <protection/>
    </xf>
    <xf numFmtId="0" fontId="7" fillId="28" borderId="17" xfId="63" applyFont="1" applyFill="1" applyBorder="1" applyAlignment="1" applyProtection="1">
      <alignment horizontal="right" vertical="center"/>
      <protection locked="0"/>
    </xf>
    <xf numFmtId="0" fontId="7" fillId="28" borderId="14" xfId="63" applyFont="1" applyFill="1" applyBorder="1" applyAlignment="1" applyProtection="1">
      <alignment horizontal="right" vertical="center"/>
      <protection locked="0"/>
    </xf>
    <xf numFmtId="0" fontId="7" fillId="28" borderId="13" xfId="63" applyFont="1" applyFill="1" applyBorder="1" applyAlignment="1">
      <alignment horizontal="center" vertical="center"/>
      <protection/>
    </xf>
    <xf numFmtId="38" fontId="7" fillId="28" borderId="13" xfId="51" applyFont="1" applyFill="1" applyBorder="1" applyAlignment="1">
      <alignment horizontal="right" vertical="center" shrinkToFit="1"/>
    </xf>
    <xf numFmtId="187" fontId="7" fillId="28" borderId="13" xfId="51" applyNumberFormat="1" applyFont="1" applyFill="1" applyBorder="1" applyAlignment="1">
      <alignment horizontal="right" vertical="center" shrinkToFit="1"/>
    </xf>
    <xf numFmtId="0" fontId="6" fillId="28" borderId="13" xfId="63" applyFont="1" applyFill="1" applyBorder="1" applyAlignment="1" applyProtection="1">
      <alignment horizontal="center" vertical="center"/>
      <protection/>
    </xf>
    <xf numFmtId="0" fontId="6" fillId="28" borderId="13" xfId="63" applyFont="1" applyFill="1" applyBorder="1" applyAlignment="1" applyProtection="1" quotePrefix="1">
      <alignment horizontal="center" vertical="center" wrapText="1"/>
      <protection/>
    </xf>
    <xf numFmtId="0" fontId="6" fillId="28" borderId="16" xfId="63" applyFont="1" applyFill="1" applyBorder="1" applyAlignment="1" applyProtection="1">
      <alignment horizontal="center" vertical="center"/>
      <protection/>
    </xf>
    <xf numFmtId="0" fontId="6" fillId="28" borderId="14" xfId="63" applyFont="1" applyFill="1" applyBorder="1" applyAlignment="1" applyProtection="1">
      <alignment horizontal="center" vertical="center"/>
      <protection/>
    </xf>
    <xf numFmtId="0" fontId="6" fillId="28" borderId="20" xfId="63" applyFont="1" applyFill="1" applyBorder="1" applyAlignment="1" applyProtection="1">
      <alignment horizontal="center" vertical="center"/>
      <protection/>
    </xf>
    <xf numFmtId="0" fontId="6" fillId="28" borderId="28" xfId="63" applyFont="1" applyFill="1" applyBorder="1" applyAlignment="1" applyProtection="1">
      <alignment horizontal="center" vertical="center"/>
      <protection/>
    </xf>
    <xf numFmtId="0" fontId="6" fillId="28" borderId="18" xfId="63" applyFont="1" applyFill="1" applyBorder="1" applyAlignment="1" applyProtection="1">
      <alignment horizontal="center" vertical="center"/>
      <protection/>
    </xf>
    <xf numFmtId="0" fontId="6" fillId="28" borderId="28" xfId="63" applyFont="1" applyFill="1" applyBorder="1" applyAlignment="1" applyProtection="1" quotePrefix="1">
      <alignment horizontal="center" vertical="center" wrapText="1"/>
      <protection/>
    </xf>
    <xf numFmtId="0" fontId="6" fillId="28" borderId="42" xfId="63" applyFont="1" applyFill="1" applyBorder="1" applyAlignment="1" applyProtection="1">
      <alignment horizontal="center" vertical="center"/>
      <protection/>
    </xf>
    <xf numFmtId="0" fontId="6" fillId="28" borderId="35" xfId="63" applyFont="1" applyFill="1" applyBorder="1" applyAlignment="1" applyProtection="1">
      <alignment horizontal="center" vertical="center" wrapText="1"/>
      <protection/>
    </xf>
    <xf numFmtId="206" fontId="6" fillId="0" borderId="20" xfId="63" applyNumberFormat="1" applyFont="1" applyFill="1" applyBorder="1" applyAlignment="1" applyProtection="1">
      <alignment horizontal="center" vertical="center"/>
      <protection/>
    </xf>
    <xf numFmtId="0" fontId="132" fillId="34" borderId="0" xfId="63" applyFont="1" applyFill="1" applyProtection="1">
      <alignment vertical="center"/>
      <protection/>
    </xf>
    <xf numFmtId="0" fontId="7" fillId="36" borderId="0" xfId="0" applyFont="1" applyFill="1" applyAlignment="1">
      <alignment vertical="center"/>
    </xf>
    <xf numFmtId="0" fontId="7" fillId="35" borderId="26" xfId="0" applyFont="1" applyFill="1" applyBorder="1" applyAlignment="1" applyProtection="1">
      <alignment/>
      <protection/>
    </xf>
    <xf numFmtId="0" fontId="12" fillId="35" borderId="22" xfId="0" applyFont="1" applyFill="1" applyBorder="1" applyAlignment="1" applyProtection="1" quotePrefix="1">
      <alignment horizontal="left" vertical="center"/>
      <protection/>
    </xf>
    <xf numFmtId="0" fontId="7" fillId="35" borderId="22" xfId="0" applyFont="1" applyFill="1" applyBorder="1" applyAlignment="1" applyProtection="1">
      <alignment/>
      <protection/>
    </xf>
    <xf numFmtId="0" fontId="7" fillId="35" borderId="23" xfId="0" applyFont="1" applyFill="1" applyBorder="1" applyAlignment="1" applyProtection="1">
      <alignment/>
      <protection/>
    </xf>
    <xf numFmtId="0" fontId="7" fillId="35" borderId="13" xfId="0" applyFont="1" applyFill="1" applyBorder="1" applyAlignment="1" applyProtection="1">
      <alignment horizontal="center" vertical="center"/>
      <protection/>
    </xf>
    <xf numFmtId="0" fontId="7" fillId="35" borderId="13" xfId="0" applyFont="1" applyFill="1" applyBorder="1" applyAlignment="1" applyProtection="1">
      <alignment horizontal="centerContinuous" vertical="center"/>
      <protection/>
    </xf>
    <xf numFmtId="0" fontId="7" fillId="35" borderId="13" xfId="0" applyFont="1" applyFill="1" applyBorder="1" applyAlignment="1" applyProtection="1" quotePrefix="1">
      <alignment horizontal="left" vertical="center"/>
      <protection/>
    </xf>
    <xf numFmtId="202" fontId="7" fillId="35" borderId="13" xfId="0" applyNumberFormat="1" applyFont="1" applyFill="1" applyBorder="1" applyAlignment="1" applyProtection="1">
      <alignment vertical="center"/>
      <protection/>
    </xf>
    <xf numFmtId="0" fontId="7" fillId="35" borderId="13" xfId="0" applyFont="1" applyFill="1" applyBorder="1" applyAlignment="1" applyProtection="1">
      <alignment vertical="center"/>
      <protection/>
    </xf>
    <xf numFmtId="203" fontId="7" fillId="35" borderId="13" xfId="51" applyNumberFormat="1" applyFont="1" applyFill="1" applyBorder="1" applyAlignment="1" applyProtection="1">
      <alignment vertical="center"/>
      <protection/>
    </xf>
    <xf numFmtId="0" fontId="7" fillId="35" borderId="13" xfId="0" applyFont="1" applyFill="1" applyBorder="1" applyAlignment="1" applyProtection="1">
      <alignment horizontal="left" vertical="center"/>
      <protection/>
    </xf>
    <xf numFmtId="183" fontId="7" fillId="35" borderId="13" xfId="0" applyNumberFormat="1" applyFont="1" applyFill="1" applyBorder="1" applyAlignment="1" applyProtection="1">
      <alignment vertical="center"/>
      <protection/>
    </xf>
    <xf numFmtId="204" fontId="7" fillId="35" borderId="13" xfId="51" applyNumberFormat="1" applyFont="1" applyFill="1" applyBorder="1" applyAlignment="1" applyProtection="1">
      <alignment vertical="center"/>
      <protection/>
    </xf>
    <xf numFmtId="38" fontId="7" fillId="35" borderId="13" xfId="51" applyFont="1" applyFill="1" applyBorder="1" applyAlignment="1" applyProtection="1">
      <alignment vertical="center"/>
      <protection/>
    </xf>
    <xf numFmtId="0" fontId="12" fillId="35" borderId="13" xfId="0" applyFont="1" applyFill="1" applyBorder="1" applyAlignment="1" applyProtection="1">
      <alignment horizontal="center" vertical="center"/>
      <protection/>
    </xf>
    <xf numFmtId="205" fontId="7" fillId="35" borderId="13" xfId="51" applyNumberFormat="1" applyFont="1" applyFill="1" applyBorder="1" applyAlignment="1" applyProtection="1">
      <alignment vertical="center"/>
      <protection/>
    </xf>
    <xf numFmtId="0" fontId="12" fillId="35" borderId="13" xfId="0" applyFont="1" applyFill="1" applyBorder="1" applyAlignment="1" applyProtection="1" quotePrefix="1">
      <alignment horizontal="center" vertical="center"/>
      <protection/>
    </xf>
    <xf numFmtId="0" fontId="6" fillId="42" borderId="13" xfId="63" applyFont="1" applyFill="1" applyBorder="1" applyAlignment="1" applyProtection="1">
      <alignment horizontal="center" vertical="center"/>
      <protection locked="0"/>
    </xf>
    <xf numFmtId="0" fontId="7" fillId="38" borderId="15" xfId="63" applyFont="1" applyFill="1" applyBorder="1" applyAlignment="1" applyProtection="1">
      <alignment horizontal="right" vertical="center"/>
      <protection locked="0"/>
    </xf>
    <xf numFmtId="0" fontId="7" fillId="38" borderId="16" xfId="63" applyFont="1" applyFill="1" applyBorder="1" applyAlignment="1" applyProtection="1">
      <alignment horizontal="right" vertical="center"/>
      <protection locked="0"/>
    </xf>
    <xf numFmtId="0" fontId="7" fillId="43" borderId="13" xfId="63" applyFont="1" applyFill="1" applyBorder="1" applyProtection="1">
      <alignment vertical="center"/>
      <protection/>
    </xf>
    <xf numFmtId="38" fontId="7" fillId="33" borderId="0" xfId="63" applyNumberFormat="1" applyFont="1" applyFill="1" applyBorder="1" applyAlignment="1">
      <alignment horizontal="center" vertical="center"/>
      <protection/>
    </xf>
    <xf numFmtId="38" fontId="107" fillId="38" borderId="49" xfId="49" applyFont="1" applyFill="1" applyBorder="1" applyAlignment="1" applyProtection="1">
      <alignment vertical="center"/>
      <protection locked="0"/>
    </xf>
    <xf numFmtId="0" fontId="6" fillId="28" borderId="50" xfId="63" applyFont="1" applyFill="1" applyBorder="1" applyAlignment="1" applyProtection="1">
      <alignment horizontal="left" vertical="center"/>
      <protection/>
    </xf>
    <xf numFmtId="0" fontId="6" fillId="28" borderId="50" xfId="63" applyFont="1" applyFill="1" applyBorder="1" applyAlignment="1" applyProtection="1">
      <alignment vertical="center"/>
      <protection/>
    </xf>
    <xf numFmtId="0" fontId="7" fillId="39" borderId="0" xfId="63" applyFont="1" applyFill="1" applyBorder="1" applyAlignment="1" applyProtection="1">
      <alignment horizontal="center" vertical="center"/>
      <protection/>
    </xf>
    <xf numFmtId="0" fontId="113" fillId="34" borderId="0" xfId="63" applyFont="1" applyFill="1" applyProtection="1">
      <alignment vertical="center"/>
      <protection locked="0"/>
    </xf>
    <xf numFmtId="0" fontId="133" fillId="34" borderId="0" xfId="63" applyFont="1" applyFill="1" applyProtection="1">
      <alignment vertical="center"/>
      <protection locked="0"/>
    </xf>
    <xf numFmtId="0" fontId="118" fillId="34" borderId="0" xfId="63" applyFont="1" applyFill="1" applyProtection="1">
      <alignment vertical="center"/>
      <protection locked="0"/>
    </xf>
    <xf numFmtId="0" fontId="113" fillId="33" borderId="0" xfId="63" applyFont="1" applyFill="1" applyProtection="1">
      <alignment vertical="center"/>
      <protection locked="0"/>
    </xf>
    <xf numFmtId="0" fontId="134" fillId="33" borderId="0" xfId="63" applyFont="1" applyFill="1" applyProtection="1">
      <alignment vertical="center"/>
      <protection locked="0"/>
    </xf>
    <xf numFmtId="0" fontId="6" fillId="34" borderId="0" xfId="63" applyFont="1" applyFill="1" applyProtection="1">
      <alignment vertical="center"/>
      <protection locked="0"/>
    </xf>
    <xf numFmtId="0" fontId="133" fillId="34" borderId="0" xfId="63" applyFont="1" applyFill="1" applyBorder="1" applyAlignment="1" applyProtection="1">
      <alignment vertical="center"/>
      <protection locked="0"/>
    </xf>
    <xf numFmtId="0" fontId="6" fillId="34" borderId="0" xfId="63" applyFont="1" applyFill="1" applyBorder="1" applyAlignment="1" applyProtection="1">
      <alignment vertical="center"/>
      <protection locked="0"/>
    </xf>
    <xf numFmtId="0" fontId="6" fillId="34" borderId="0" xfId="63" applyFont="1" applyFill="1" applyBorder="1" applyProtection="1">
      <alignment vertical="center"/>
      <protection locked="0"/>
    </xf>
    <xf numFmtId="0" fontId="6" fillId="33" borderId="0" xfId="63" applyFont="1" applyFill="1" applyProtection="1">
      <alignment vertical="center"/>
      <protection locked="0"/>
    </xf>
    <xf numFmtId="0" fontId="20" fillId="33" borderId="0" xfId="63" applyFont="1" applyFill="1" applyProtection="1">
      <alignment vertical="center"/>
      <protection locked="0"/>
    </xf>
    <xf numFmtId="0" fontId="107" fillId="33" borderId="0" xfId="0" applyFont="1" applyFill="1" applyAlignment="1" applyProtection="1">
      <alignment vertical="center"/>
      <protection locked="0"/>
    </xf>
    <xf numFmtId="0" fontId="135" fillId="33" borderId="0" xfId="0" applyFont="1" applyFill="1" applyAlignment="1" applyProtection="1">
      <alignment vertical="center"/>
      <protection locked="0"/>
    </xf>
    <xf numFmtId="0" fontId="21" fillId="33" borderId="0" xfId="0" applyFont="1" applyFill="1" applyAlignment="1" applyProtection="1">
      <alignment vertical="center"/>
      <protection locked="0"/>
    </xf>
    <xf numFmtId="0" fontId="107" fillId="33" borderId="0" xfId="0" applyFont="1" applyFill="1" applyAlignment="1" applyProtection="1">
      <alignment vertical="center" wrapText="1"/>
      <protection locked="0"/>
    </xf>
    <xf numFmtId="0" fontId="107" fillId="33" borderId="51" xfId="0" applyFont="1" applyFill="1" applyBorder="1" applyAlignment="1" applyProtection="1">
      <alignment vertical="center"/>
      <protection locked="0"/>
    </xf>
    <xf numFmtId="0" fontId="107" fillId="0" borderId="52" xfId="0" applyFont="1" applyFill="1" applyBorder="1" applyAlignment="1" applyProtection="1">
      <alignment vertical="center" wrapText="1"/>
      <protection locked="0"/>
    </xf>
    <xf numFmtId="0" fontId="107" fillId="0" borderId="53" xfId="0" applyFont="1" applyFill="1" applyBorder="1" applyAlignment="1" applyProtection="1">
      <alignment vertical="center" wrapText="1"/>
      <protection locked="0"/>
    </xf>
    <xf numFmtId="0" fontId="108" fillId="0" borderId="53" xfId="0" applyFont="1" applyFill="1" applyBorder="1" applyAlignment="1" applyProtection="1">
      <alignment vertical="center"/>
      <protection locked="0"/>
    </xf>
    <xf numFmtId="0" fontId="108" fillId="0" borderId="54" xfId="0" applyFont="1" applyFill="1" applyBorder="1" applyAlignment="1" applyProtection="1">
      <alignment vertical="center"/>
      <protection locked="0"/>
    </xf>
    <xf numFmtId="0" fontId="107" fillId="0" borderId="55" xfId="0" applyFont="1" applyFill="1" applyBorder="1" applyAlignment="1" applyProtection="1">
      <alignment vertical="center" wrapText="1"/>
      <protection locked="0"/>
    </xf>
    <xf numFmtId="0" fontId="107" fillId="0" borderId="0" xfId="0" applyFont="1" applyFill="1" applyBorder="1" applyAlignment="1" applyProtection="1">
      <alignment vertical="center" wrapText="1"/>
      <protection locked="0"/>
    </xf>
    <xf numFmtId="0" fontId="108" fillId="0" borderId="0" xfId="0" applyFont="1" applyFill="1" applyBorder="1" applyAlignment="1" applyProtection="1">
      <alignment vertical="center"/>
      <protection locked="0"/>
    </xf>
    <xf numFmtId="0" fontId="108" fillId="0" borderId="56" xfId="0" applyFont="1" applyFill="1" applyBorder="1" applyAlignment="1" applyProtection="1">
      <alignment vertical="center"/>
      <protection locked="0"/>
    </xf>
    <xf numFmtId="0" fontId="107" fillId="0" borderId="55"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57" xfId="0" applyFont="1" applyFill="1" applyBorder="1" applyAlignment="1" applyProtection="1">
      <alignment vertical="center"/>
      <protection locked="0"/>
    </xf>
    <xf numFmtId="0" fontId="107" fillId="0" borderId="51" xfId="0" applyFont="1" applyFill="1" applyBorder="1" applyAlignment="1" applyProtection="1">
      <alignment vertical="center"/>
      <protection locked="0"/>
    </xf>
    <xf numFmtId="0" fontId="108" fillId="0" borderId="51" xfId="0" applyFont="1" applyFill="1" applyBorder="1" applyAlignment="1" applyProtection="1">
      <alignment vertical="center"/>
      <protection locked="0"/>
    </xf>
    <xf numFmtId="0" fontId="108" fillId="0" borderId="58" xfId="0" applyFont="1" applyFill="1" applyBorder="1" applyAlignment="1" applyProtection="1">
      <alignment vertical="center"/>
      <protection locked="0"/>
    </xf>
    <xf numFmtId="0" fontId="107" fillId="34" borderId="0" xfId="0" applyFont="1" applyFill="1" applyAlignment="1" applyProtection="1">
      <alignment vertical="center"/>
      <protection locked="0"/>
    </xf>
    <xf numFmtId="0" fontId="108" fillId="28" borderId="59" xfId="0" applyFont="1" applyFill="1" applyBorder="1" applyAlignment="1" applyProtection="1">
      <alignment vertical="center"/>
      <protection locked="0"/>
    </xf>
    <xf numFmtId="0" fontId="21" fillId="33" borderId="0" xfId="0" applyFont="1" applyFill="1" applyAlignment="1" applyProtection="1">
      <alignment horizontal="right" vertical="center"/>
      <protection locked="0"/>
    </xf>
    <xf numFmtId="0" fontId="136" fillId="33" borderId="0" xfId="0" applyFont="1" applyFill="1" applyAlignment="1" applyProtection="1">
      <alignment vertical="center"/>
      <protection locked="0"/>
    </xf>
    <xf numFmtId="0" fontId="107" fillId="33" borderId="0" xfId="0" applyFont="1" applyFill="1" applyBorder="1" applyAlignment="1" applyProtection="1">
      <alignment vertical="center"/>
      <protection locked="0"/>
    </xf>
    <xf numFmtId="0" fontId="107" fillId="0" borderId="60" xfId="0" applyNumberFormat="1" applyFont="1" applyFill="1" applyBorder="1" applyAlignment="1" applyProtection="1">
      <alignment horizontal="center" vertical="center"/>
      <protection locked="0"/>
    </xf>
    <xf numFmtId="0" fontId="107" fillId="0" borderId="61" xfId="0" applyNumberFormat="1" applyFont="1" applyFill="1" applyBorder="1" applyAlignment="1" applyProtection="1">
      <alignment horizontal="center" vertical="center"/>
      <protection locked="0"/>
    </xf>
    <xf numFmtId="0" fontId="107" fillId="0" borderId="62" xfId="0" applyNumberFormat="1" applyFont="1" applyFill="1" applyBorder="1" applyAlignment="1" applyProtection="1">
      <alignment horizontal="center" vertical="center"/>
      <protection locked="0"/>
    </xf>
    <xf numFmtId="0" fontId="107" fillId="0" borderId="52" xfId="0" applyNumberFormat="1" applyFont="1" applyFill="1" applyBorder="1" applyAlignment="1" applyProtection="1">
      <alignment horizontal="center" vertical="center"/>
      <protection locked="0"/>
    </xf>
    <xf numFmtId="0" fontId="107" fillId="0" borderId="63" xfId="0" applyNumberFormat="1" applyFont="1" applyFill="1" applyBorder="1" applyAlignment="1" applyProtection="1">
      <alignment horizontal="center" vertical="center"/>
      <protection locked="0"/>
    </xf>
    <xf numFmtId="0" fontId="107" fillId="0" borderId="53" xfId="0" applyNumberFormat="1" applyFont="1" applyFill="1" applyBorder="1" applyAlignment="1" applyProtection="1">
      <alignment horizontal="center" vertical="center"/>
      <protection locked="0"/>
    </xf>
    <xf numFmtId="0" fontId="107" fillId="0" borderId="64" xfId="0" applyFont="1" applyFill="1" applyBorder="1" applyAlignment="1" applyProtection="1">
      <alignment vertical="center"/>
      <protection locked="0"/>
    </xf>
    <xf numFmtId="0" fontId="107" fillId="0" borderId="63" xfId="0" applyFont="1" applyFill="1" applyBorder="1" applyAlignment="1" applyProtection="1">
      <alignment vertical="center"/>
      <protection locked="0"/>
    </xf>
    <xf numFmtId="49" fontId="107" fillId="0" borderId="63" xfId="0" applyNumberFormat="1" applyFont="1" applyFill="1" applyBorder="1" applyAlignment="1" applyProtection="1">
      <alignment vertical="center"/>
      <protection locked="0"/>
    </xf>
    <xf numFmtId="49" fontId="107" fillId="0" borderId="65" xfId="0" applyNumberFormat="1" applyFont="1" applyFill="1" applyBorder="1" applyAlignment="1" applyProtection="1">
      <alignment vertical="center"/>
      <protection locked="0"/>
    </xf>
    <xf numFmtId="0" fontId="107" fillId="0" borderId="66" xfId="0" applyNumberFormat="1" applyFont="1" applyFill="1" applyBorder="1" applyAlignment="1" applyProtection="1">
      <alignment horizontal="center" vertical="center"/>
      <protection locked="0"/>
    </xf>
    <xf numFmtId="0" fontId="107" fillId="0" borderId="67" xfId="0" applyNumberFormat="1" applyFont="1" applyFill="1" applyBorder="1" applyAlignment="1" applyProtection="1">
      <alignment horizontal="center" vertical="center"/>
      <protection locked="0"/>
    </xf>
    <xf numFmtId="0" fontId="107" fillId="0" borderId="51" xfId="0" applyNumberFormat="1" applyFont="1" applyFill="1" applyBorder="1" applyAlignment="1" applyProtection="1">
      <alignment horizontal="center" vertical="center"/>
      <protection locked="0"/>
    </xf>
    <xf numFmtId="0" fontId="107" fillId="0" borderId="68" xfId="0" applyNumberFormat="1" applyFont="1" applyFill="1" applyBorder="1" applyAlignment="1" applyProtection="1">
      <alignment horizontal="center" vertical="center"/>
      <protection locked="0"/>
    </xf>
    <xf numFmtId="0" fontId="107" fillId="0" borderId="69" xfId="0" applyFont="1" applyFill="1" applyBorder="1" applyAlignment="1" applyProtection="1">
      <alignment vertical="center"/>
      <protection locked="0"/>
    </xf>
    <xf numFmtId="0" fontId="107" fillId="0" borderId="68" xfId="0" applyFont="1" applyFill="1" applyBorder="1" applyAlignment="1" applyProtection="1">
      <alignment vertical="center"/>
      <protection locked="0"/>
    </xf>
    <xf numFmtId="49" fontId="107" fillId="0" borderId="68" xfId="0" applyNumberFormat="1" applyFont="1" applyFill="1" applyBorder="1" applyAlignment="1" applyProtection="1">
      <alignment vertical="center"/>
      <protection locked="0"/>
    </xf>
    <xf numFmtId="49" fontId="107" fillId="0" borderId="70" xfId="0" applyNumberFormat="1" applyFont="1" applyFill="1" applyBorder="1" applyAlignment="1" applyProtection="1">
      <alignment vertical="center"/>
      <protection locked="0"/>
    </xf>
    <xf numFmtId="0" fontId="107" fillId="0" borderId="57" xfId="0" applyNumberFormat="1" applyFont="1" applyFill="1" applyBorder="1" applyAlignment="1" applyProtection="1">
      <alignment horizontal="center" vertical="center"/>
      <protection locked="0"/>
    </xf>
    <xf numFmtId="0" fontId="106" fillId="33" borderId="0" xfId="0" applyFont="1" applyFill="1" applyAlignment="1" applyProtection="1">
      <alignment vertical="center"/>
      <protection locked="0"/>
    </xf>
    <xf numFmtId="0" fontId="121" fillId="33" borderId="0" xfId="0" applyFont="1" applyFill="1" applyAlignment="1" applyProtection="1">
      <alignment vertical="center"/>
      <protection locked="0"/>
    </xf>
    <xf numFmtId="0" fontId="137" fillId="33" borderId="0" xfId="0" applyFont="1" applyFill="1" applyAlignment="1" applyProtection="1">
      <alignment vertical="center"/>
      <protection locked="0"/>
    </xf>
    <xf numFmtId="0" fontId="107" fillId="0" borderId="21" xfId="0" applyFont="1" applyFill="1" applyBorder="1" applyAlignment="1" applyProtection="1">
      <alignment horizontal="center" vertical="center"/>
      <protection locked="0"/>
    </xf>
    <xf numFmtId="0" fontId="107" fillId="0" borderId="0" xfId="0" applyFont="1" applyFill="1" applyBorder="1" applyAlignment="1" applyProtection="1">
      <alignment horizontal="center" vertical="center"/>
      <protection locked="0"/>
    </xf>
    <xf numFmtId="0" fontId="107" fillId="0" borderId="0" xfId="0" applyFont="1" applyFill="1" applyBorder="1" applyAlignment="1" applyProtection="1">
      <alignment vertical="center"/>
      <protection locked="0"/>
    </xf>
    <xf numFmtId="0" fontId="107" fillId="0" borderId="34" xfId="0" applyFont="1" applyFill="1" applyBorder="1" applyAlignment="1" applyProtection="1">
      <alignment vertical="center"/>
      <protection locked="0"/>
    </xf>
    <xf numFmtId="0" fontId="107" fillId="0" borderId="21" xfId="0" applyFont="1" applyFill="1" applyBorder="1" applyAlignment="1" applyProtection="1">
      <alignment vertical="center"/>
      <protection locked="0"/>
    </xf>
    <xf numFmtId="0" fontId="107" fillId="0" borderId="0" xfId="0" applyFont="1" applyFill="1" applyBorder="1" applyAlignment="1" applyProtection="1">
      <alignment horizontal="left" vertical="center"/>
      <protection locked="0"/>
    </xf>
    <xf numFmtId="0" fontId="107" fillId="0" borderId="24" xfId="0" applyFont="1" applyFill="1" applyBorder="1" applyAlignment="1" applyProtection="1">
      <alignment vertical="center"/>
      <protection locked="0"/>
    </xf>
    <xf numFmtId="0" fontId="107" fillId="0" borderId="25" xfId="0" applyFont="1" applyFill="1" applyBorder="1" applyAlignment="1" applyProtection="1">
      <alignment vertical="center"/>
      <protection locked="0"/>
    </xf>
    <xf numFmtId="0" fontId="107" fillId="0" borderId="71" xfId="0" applyFont="1" applyFill="1" applyBorder="1" applyAlignment="1" applyProtection="1">
      <alignment vertical="center"/>
      <protection locked="0"/>
    </xf>
    <xf numFmtId="0" fontId="7" fillId="39" borderId="0" xfId="0" applyFont="1" applyFill="1" applyBorder="1" applyAlignment="1" applyProtection="1">
      <alignment horizontal="center" vertical="center"/>
      <protection/>
    </xf>
    <xf numFmtId="0" fontId="6" fillId="39" borderId="0" xfId="63" applyFont="1" applyFill="1" applyBorder="1" applyAlignment="1" applyProtection="1">
      <alignment horizontal="left" vertical="center"/>
      <protection/>
    </xf>
    <xf numFmtId="201" fontId="6" fillId="39" borderId="0" xfId="63" applyNumberFormat="1" applyFont="1" applyFill="1" applyBorder="1" applyAlignment="1" applyProtection="1">
      <alignment horizontal="center" vertical="center"/>
      <protection/>
    </xf>
    <xf numFmtId="0" fontId="6" fillId="39" borderId="0" xfId="63" applyFont="1" applyFill="1" applyBorder="1" applyAlignment="1" applyProtection="1">
      <alignment horizontal="center" vertical="center"/>
      <protection/>
    </xf>
    <xf numFmtId="0" fontId="6" fillId="0" borderId="0" xfId="63" applyFont="1" applyBorder="1" applyAlignment="1" applyProtection="1">
      <alignment horizontal="left" vertical="center"/>
      <protection/>
    </xf>
    <xf numFmtId="201" fontId="6" fillId="0" borderId="0" xfId="63" applyNumberFormat="1" applyFont="1" applyBorder="1" applyAlignment="1" applyProtection="1">
      <alignment horizontal="center" vertical="center"/>
      <protection/>
    </xf>
    <xf numFmtId="0" fontId="6" fillId="0" borderId="0" xfId="63" applyFont="1" applyBorder="1" applyAlignment="1" applyProtection="1">
      <alignment horizontal="center" vertical="center"/>
      <protection/>
    </xf>
    <xf numFmtId="201" fontId="6" fillId="0" borderId="14" xfId="63" applyNumberFormat="1" applyFont="1" applyBorder="1" applyAlignment="1" applyProtection="1">
      <alignment horizontal="center" vertical="center"/>
      <protection/>
    </xf>
    <xf numFmtId="0" fontId="6" fillId="0" borderId="14" xfId="63" applyFont="1" applyBorder="1" applyAlignment="1" applyProtection="1">
      <alignment horizontal="center" vertical="center"/>
      <protection/>
    </xf>
    <xf numFmtId="201" fontId="6" fillId="0" borderId="27" xfId="63" applyNumberFormat="1" applyFont="1" applyBorder="1" applyAlignment="1" applyProtection="1">
      <alignment horizontal="center" vertical="center"/>
      <protection/>
    </xf>
    <xf numFmtId="0" fontId="6" fillId="0" borderId="27" xfId="63" applyFont="1" applyBorder="1" applyAlignment="1" applyProtection="1">
      <alignment horizontal="center" vertical="center"/>
      <protection/>
    </xf>
    <xf numFmtId="0" fontId="122" fillId="28" borderId="49" xfId="63" applyFont="1" applyFill="1" applyBorder="1" applyAlignment="1" applyProtection="1">
      <alignment horizontal="center" vertical="center"/>
      <protection locked="0"/>
    </xf>
    <xf numFmtId="0" fontId="122" fillId="34" borderId="0" xfId="63" applyFont="1" applyFill="1" applyProtection="1">
      <alignment vertical="center"/>
      <protection locked="0"/>
    </xf>
    <xf numFmtId="0" fontId="122" fillId="28" borderId="72" xfId="63" applyFont="1" applyFill="1" applyBorder="1" applyAlignment="1" applyProtection="1">
      <alignment horizontal="left" vertical="center"/>
      <protection locked="0"/>
    </xf>
    <xf numFmtId="0" fontId="122" fillId="0" borderId="63" xfId="63" applyFont="1" applyFill="1" applyBorder="1" applyAlignment="1" applyProtection="1">
      <alignment horizontal="right" vertical="center"/>
      <protection locked="0"/>
    </xf>
    <xf numFmtId="0" fontId="122" fillId="28" borderId="73" xfId="63" applyFont="1" applyFill="1" applyBorder="1" applyAlignment="1" applyProtection="1">
      <alignment horizontal="left" vertical="center"/>
      <protection locked="0"/>
    </xf>
    <xf numFmtId="0" fontId="122" fillId="28" borderId="74" xfId="63" applyFont="1" applyFill="1" applyBorder="1" applyAlignment="1" applyProtection="1">
      <alignment horizontal="center" vertical="center"/>
      <protection locked="0"/>
    </xf>
    <xf numFmtId="0" fontId="122" fillId="0" borderId="72" xfId="63" applyFont="1" applyFill="1" applyBorder="1" applyAlignment="1" applyProtection="1">
      <alignment horizontal="right" vertical="center"/>
      <protection locked="0"/>
    </xf>
    <xf numFmtId="0" fontId="122" fillId="28" borderId="65" xfId="63" applyFont="1" applyFill="1" applyBorder="1" applyAlignment="1" applyProtection="1">
      <alignment horizontal="left" vertical="center"/>
      <protection locked="0"/>
    </xf>
    <xf numFmtId="0" fontId="6" fillId="28" borderId="13" xfId="63" applyFont="1" applyFill="1" applyBorder="1" applyAlignment="1" applyProtection="1">
      <alignment horizontal="center" vertical="center"/>
      <protection locked="0"/>
    </xf>
    <xf numFmtId="0" fontId="6" fillId="0" borderId="75" xfId="63" applyFont="1" applyBorder="1" applyAlignment="1" applyProtection="1">
      <alignment horizontal="left" vertical="center"/>
      <protection/>
    </xf>
    <xf numFmtId="0" fontId="6" fillId="0" borderId="32" xfId="63" applyFont="1" applyBorder="1" applyAlignment="1" applyProtection="1">
      <alignment horizontal="left" vertical="center"/>
      <protection/>
    </xf>
    <xf numFmtId="0" fontId="135" fillId="33" borderId="0" xfId="0" applyFont="1" applyFill="1" applyAlignment="1" applyProtection="1">
      <alignment vertical="center"/>
      <protection/>
    </xf>
    <xf numFmtId="0" fontId="108" fillId="28" borderId="53" xfId="0" applyFont="1" applyFill="1" applyBorder="1" applyAlignment="1" applyProtection="1">
      <alignment vertical="center"/>
      <protection/>
    </xf>
    <xf numFmtId="0" fontId="108" fillId="28" borderId="11" xfId="0" applyFont="1" applyFill="1" applyBorder="1" applyAlignment="1" applyProtection="1">
      <alignment vertical="center"/>
      <protection/>
    </xf>
    <xf numFmtId="0" fontId="108" fillId="28" borderId="25" xfId="0" applyFont="1" applyFill="1" applyBorder="1" applyAlignment="1" applyProtection="1">
      <alignment vertical="center"/>
      <protection/>
    </xf>
    <xf numFmtId="0" fontId="108" fillId="28" borderId="51" xfId="0" applyFont="1" applyFill="1" applyBorder="1" applyAlignment="1" applyProtection="1">
      <alignment vertical="center"/>
      <protection/>
    </xf>
    <xf numFmtId="0" fontId="108" fillId="28" borderId="53" xfId="0" applyFont="1" applyFill="1" applyBorder="1" applyAlignment="1" applyProtection="1">
      <alignment vertical="center" shrinkToFit="1"/>
      <protection/>
    </xf>
    <xf numFmtId="0" fontId="138" fillId="33" borderId="0" xfId="0" applyFont="1" applyFill="1" applyAlignment="1" applyProtection="1">
      <alignment vertical="center"/>
      <protection/>
    </xf>
    <xf numFmtId="0" fontId="107" fillId="33" borderId="0" xfId="0" applyFont="1" applyFill="1" applyAlignment="1" applyProtection="1">
      <alignment vertical="center"/>
      <protection/>
    </xf>
    <xf numFmtId="0" fontId="136" fillId="33" borderId="0" xfId="0" applyFont="1" applyFill="1" applyAlignment="1" applyProtection="1">
      <alignment vertical="center"/>
      <protection/>
    </xf>
    <xf numFmtId="0" fontId="107" fillId="33" borderId="0" xfId="0" applyFont="1" applyFill="1" applyBorder="1" applyAlignment="1" applyProtection="1">
      <alignment vertical="center"/>
      <protection/>
    </xf>
    <xf numFmtId="0" fontId="107" fillId="28" borderId="76" xfId="0" applyNumberFormat="1" applyFont="1" applyFill="1" applyBorder="1" applyAlignment="1" applyProtection="1">
      <alignment horizontal="center" vertical="center"/>
      <protection/>
    </xf>
    <xf numFmtId="0" fontId="107" fillId="28" borderId="61" xfId="0" applyNumberFormat="1" applyFont="1" applyFill="1" applyBorder="1" applyAlignment="1" applyProtection="1">
      <alignment horizontal="center" vertical="center"/>
      <protection/>
    </xf>
    <xf numFmtId="0" fontId="107" fillId="28" borderId="77" xfId="0" applyNumberFormat="1" applyFont="1" applyFill="1" applyBorder="1" applyAlignment="1" applyProtection="1">
      <alignment horizontal="center" vertical="center"/>
      <protection/>
    </xf>
    <xf numFmtId="0" fontId="107" fillId="28" borderId="78" xfId="0" applyNumberFormat="1" applyFont="1" applyFill="1" applyBorder="1" applyAlignment="1" applyProtection="1">
      <alignment horizontal="center" vertical="center"/>
      <protection/>
    </xf>
    <xf numFmtId="0" fontId="107" fillId="28" borderId="72" xfId="0" applyNumberFormat="1" applyFont="1" applyFill="1" applyBorder="1" applyAlignment="1" applyProtection="1">
      <alignment horizontal="center" vertical="center"/>
      <protection/>
    </xf>
    <xf numFmtId="0" fontId="107" fillId="28" borderId="79" xfId="0" applyNumberFormat="1" applyFont="1" applyFill="1" applyBorder="1" applyAlignment="1" applyProtection="1">
      <alignment horizontal="center" vertical="center"/>
      <protection/>
    </xf>
    <xf numFmtId="0" fontId="107" fillId="28" borderId="63" xfId="0" applyNumberFormat="1" applyFont="1" applyFill="1" applyBorder="1" applyAlignment="1" applyProtection="1">
      <alignment horizontal="center" vertical="center"/>
      <protection/>
    </xf>
    <xf numFmtId="0" fontId="107" fillId="28" borderId="51" xfId="0" applyNumberFormat="1" applyFont="1" applyFill="1" applyBorder="1" applyAlignment="1" applyProtection="1">
      <alignment horizontal="center" vertical="center"/>
      <protection/>
    </xf>
    <xf numFmtId="0" fontId="107" fillId="28" borderId="80" xfId="0" applyNumberFormat="1" applyFont="1" applyFill="1" applyBorder="1" applyAlignment="1" applyProtection="1">
      <alignment horizontal="center" vertical="center"/>
      <protection/>
    </xf>
    <xf numFmtId="0" fontId="107" fillId="28" borderId="81" xfId="0" applyNumberFormat="1" applyFont="1" applyFill="1" applyBorder="1" applyAlignment="1" applyProtection="1">
      <alignment horizontal="center" vertical="center"/>
      <protection/>
    </xf>
    <xf numFmtId="0" fontId="107" fillId="28" borderId="63" xfId="0" applyFont="1" applyFill="1" applyBorder="1" applyAlignment="1" applyProtection="1">
      <alignment vertical="center"/>
      <protection/>
    </xf>
    <xf numFmtId="0" fontId="107" fillId="28" borderId="68" xfId="0" applyFont="1" applyFill="1" applyBorder="1" applyAlignment="1" applyProtection="1">
      <alignment vertical="center"/>
      <protection/>
    </xf>
    <xf numFmtId="0" fontId="107" fillId="38" borderId="82" xfId="0" applyFont="1" applyFill="1" applyBorder="1" applyAlignment="1">
      <alignment vertical="center"/>
    </xf>
    <xf numFmtId="3" fontId="107" fillId="38" borderId="83" xfId="0" applyNumberFormat="1" applyFont="1" applyFill="1" applyBorder="1" applyAlignment="1" applyProtection="1">
      <alignment vertical="center"/>
      <protection/>
    </xf>
    <xf numFmtId="0" fontId="107" fillId="38" borderId="83" xfId="0" applyFont="1" applyFill="1" applyBorder="1" applyAlignment="1" applyProtection="1">
      <alignment vertical="center"/>
      <protection/>
    </xf>
    <xf numFmtId="0" fontId="107" fillId="38" borderId="83" xfId="0" applyFont="1" applyFill="1" applyBorder="1" applyAlignment="1">
      <alignment vertical="center"/>
    </xf>
    <xf numFmtId="0" fontId="107" fillId="38" borderId="83" xfId="0" applyFont="1" applyFill="1" applyBorder="1" applyAlignment="1" applyProtection="1">
      <alignment vertical="center"/>
      <protection/>
    </xf>
    <xf numFmtId="0" fontId="107" fillId="0" borderId="83" xfId="0" applyFont="1" applyBorder="1" applyAlignment="1">
      <alignment vertical="center"/>
    </xf>
    <xf numFmtId="0" fontId="107" fillId="0" borderId="83" xfId="0" applyFont="1" applyBorder="1" applyAlignment="1" applyProtection="1">
      <alignment vertical="center"/>
      <protection/>
    </xf>
    <xf numFmtId="0" fontId="107" fillId="0" borderId="84" xfId="0" applyFont="1" applyBorder="1" applyAlignment="1" applyProtection="1">
      <alignment vertical="center"/>
      <protection/>
    </xf>
    <xf numFmtId="0" fontId="107" fillId="28" borderId="72" xfId="0" applyFont="1" applyFill="1" applyBorder="1" applyAlignment="1" applyProtection="1">
      <alignment vertical="center"/>
      <protection/>
    </xf>
    <xf numFmtId="0" fontId="107" fillId="28" borderId="85" xfId="0" applyFont="1" applyFill="1" applyBorder="1" applyAlignment="1" applyProtection="1">
      <alignment vertical="center"/>
      <protection/>
    </xf>
    <xf numFmtId="0" fontId="127" fillId="40" borderId="0" xfId="0" applyFont="1" applyFill="1" applyBorder="1" applyAlignment="1" applyProtection="1">
      <alignment vertical="center"/>
      <protection locked="0"/>
    </xf>
    <xf numFmtId="0" fontId="107" fillId="44" borderId="0" xfId="0" applyFont="1" applyFill="1" applyAlignment="1">
      <alignment vertical="center"/>
    </xf>
    <xf numFmtId="0" fontId="107" fillId="44" borderId="0" xfId="0" applyFont="1" applyFill="1" applyBorder="1" applyAlignment="1">
      <alignment horizontal="left" vertical="center"/>
    </xf>
    <xf numFmtId="0" fontId="108" fillId="44" borderId="0" xfId="0" applyFont="1" applyFill="1" applyBorder="1" applyAlignment="1">
      <alignment horizontal="left" vertical="center"/>
    </xf>
    <xf numFmtId="0" fontId="108" fillId="44" borderId="0" xfId="0" applyFont="1" applyFill="1" applyBorder="1" applyAlignment="1" applyProtection="1">
      <alignment vertical="center" shrinkToFit="1"/>
      <protection locked="0"/>
    </xf>
    <xf numFmtId="0" fontId="108" fillId="33" borderId="0" xfId="0" applyFont="1" applyFill="1" applyBorder="1" applyAlignment="1" applyProtection="1">
      <alignment vertical="center"/>
      <protection locked="0"/>
    </xf>
    <xf numFmtId="38" fontId="7" fillId="0" borderId="28" xfId="51" applyFont="1" applyFill="1" applyBorder="1" applyAlignment="1" applyProtection="1">
      <alignment horizontal="right" vertical="center"/>
      <protection locked="0"/>
    </xf>
    <xf numFmtId="0" fontId="7" fillId="28" borderId="86" xfId="63" applyFont="1" applyFill="1" applyBorder="1" applyAlignment="1">
      <alignment vertical="center"/>
      <protection/>
    </xf>
    <xf numFmtId="38" fontId="7" fillId="28" borderId="87" xfId="49" applyFont="1" applyFill="1" applyBorder="1" applyAlignment="1">
      <alignment vertical="center"/>
    </xf>
    <xf numFmtId="38" fontId="7" fillId="28" borderId="37" xfId="49" applyFont="1" applyFill="1" applyBorder="1" applyAlignment="1">
      <alignment vertical="center"/>
    </xf>
    <xf numFmtId="0" fontId="7" fillId="28" borderId="87" xfId="63" applyFont="1" applyFill="1" applyBorder="1" applyAlignment="1">
      <alignment vertical="center"/>
      <protection/>
    </xf>
    <xf numFmtId="0" fontId="138" fillId="33" borderId="0" xfId="0" applyFont="1" applyFill="1" applyAlignment="1">
      <alignment vertical="center"/>
    </xf>
    <xf numFmtId="0" fontId="122" fillId="34" borderId="0" xfId="56" applyFont="1" applyFill="1" applyBorder="1">
      <alignment vertical="center"/>
      <protection/>
    </xf>
    <xf numFmtId="0" fontId="98" fillId="34" borderId="0" xfId="56" applyFill="1" applyBorder="1">
      <alignment vertical="center"/>
      <protection/>
    </xf>
    <xf numFmtId="0" fontId="139" fillId="44" borderId="0" xfId="0" applyFont="1" applyFill="1" applyAlignment="1" applyProtection="1">
      <alignment vertical="center"/>
      <protection locked="0"/>
    </xf>
    <xf numFmtId="0" fontId="140" fillId="44" borderId="0" xfId="56" applyFont="1" applyFill="1" applyBorder="1">
      <alignment vertical="center"/>
      <protection/>
    </xf>
    <xf numFmtId="0" fontId="139" fillId="44" borderId="0" xfId="0" applyFont="1" applyFill="1" applyAlignment="1">
      <alignment vertical="center"/>
    </xf>
    <xf numFmtId="0" fontId="141" fillId="44" borderId="0" xfId="0" applyFont="1" applyFill="1" applyAlignment="1">
      <alignment vertical="center"/>
    </xf>
    <xf numFmtId="0" fontId="6" fillId="0" borderId="14" xfId="63" applyNumberFormat="1" applyFont="1" applyBorder="1" applyAlignment="1" applyProtection="1">
      <alignment horizontal="center" vertical="center"/>
      <protection/>
    </xf>
    <xf numFmtId="0" fontId="10" fillId="45" borderId="0" xfId="63" applyFont="1" applyFill="1" applyAlignment="1" applyProtection="1">
      <alignment vertical="center"/>
      <protection/>
    </xf>
    <xf numFmtId="0" fontId="10" fillId="43" borderId="0" xfId="63" applyFont="1" applyFill="1" applyAlignment="1" applyProtection="1">
      <alignment vertical="center"/>
      <protection/>
    </xf>
    <xf numFmtId="0" fontId="113" fillId="43" borderId="0" xfId="63" applyFont="1" applyFill="1" applyProtection="1">
      <alignment vertical="center"/>
      <protection/>
    </xf>
    <xf numFmtId="0" fontId="6" fillId="43" borderId="0" xfId="63" applyFont="1" applyFill="1" applyProtection="1">
      <alignment vertical="center"/>
      <protection/>
    </xf>
    <xf numFmtId="0" fontId="107" fillId="43" borderId="0" xfId="0" applyFont="1" applyFill="1" applyAlignment="1">
      <alignment vertical="center"/>
    </xf>
    <xf numFmtId="0" fontId="128" fillId="43" borderId="0" xfId="0" applyFont="1" applyFill="1" applyAlignment="1">
      <alignment vertical="center"/>
    </xf>
    <xf numFmtId="0" fontId="121" fillId="43" borderId="0" xfId="0" applyFont="1" applyFill="1" applyAlignment="1">
      <alignment vertical="center"/>
    </xf>
    <xf numFmtId="0" fontId="133" fillId="39" borderId="0" xfId="63" applyFont="1" applyFill="1" applyProtection="1">
      <alignment vertical="center"/>
      <protection locked="0"/>
    </xf>
    <xf numFmtId="0" fontId="118" fillId="39" borderId="0" xfId="63" applyFont="1" applyFill="1" applyProtection="1">
      <alignment vertical="center"/>
      <protection locked="0"/>
    </xf>
    <xf numFmtId="0" fontId="113" fillId="39" borderId="0" xfId="63" applyFont="1" applyFill="1" applyProtection="1">
      <alignment vertical="center"/>
      <protection locked="0"/>
    </xf>
    <xf numFmtId="0" fontId="133" fillId="39" borderId="0" xfId="63" applyFont="1" applyFill="1" applyBorder="1" applyAlignment="1" applyProtection="1">
      <alignment vertical="center"/>
      <protection locked="0"/>
    </xf>
    <xf numFmtId="0" fontId="6" fillId="39" borderId="0" xfId="63" applyFont="1" applyFill="1" applyBorder="1" applyAlignment="1" applyProtection="1">
      <alignment vertical="center"/>
      <protection locked="0"/>
    </xf>
    <xf numFmtId="0" fontId="6" fillId="39" borderId="0" xfId="63" applyFont="1" applyFill="1" applyBorder="1" applyProtection="1">
      <alignment vertical="center"/>
      <protection locked="0"/>
    </xf>
    <xf numFmtId="0" fontId="6" fillId="39" borderId="0" xfId="63" applyFont="1" applyFill="1" applyProtection="1">
      <alignment vertical="center"/>
      <protection locked="0"/>
    </xf>
    <xf numFmtId="0" fontId="7" fillId="0" borderId="0" xfId="63" applyFont="1" applyBorder="1" applyProtection="1">
      <alignment vertical="center"/>
      <protection locked="0"/>
    </xf>
    <xf numFmtId="0" fontId="6" fillId="0" borderId="0" xfId="63" applyFont="1" applyBorder="1" applyProtection="1">
      <alignment vertical="center"/>
      <protection locked="0"/>
    </xf>
    <xf numFmtId="0" fontId="7" fillId="44" borderId="0" xfId="63" applyFont="1" applyFill="1" applyProtection="1">
      <alignment vertical="center"/>
      <protection/>
    </xf>
    <xf numFmtId="0" fontId="7" fillId="44" borderId="0" xfId="63" applyFont="1" applyFill="1">
      <alignment vertical="center"/>
      <protection/>
    </xf>
    <xf numFmtId="0" fontId="122" fillId="44" borderId="0" xfId="63" applyFont="1" applyFill="1" applyBorder="1" applyAlignment="1" applyProtection="1">
      <alignment vertical="center"/>
      <protection/>
    </xf>
    <xf numFmtId="0" fontId="115" fillId="44" borderId="0" xfId="63" applyFont="1" applyFill="1" applyProtection="1">
      <alignment vertical="center"/>
      <protection/>
    </xf>
    <xf numFmtId="0" fontId="114" fillId="44" borderId="0" xfId="63" applyFont="1" applyFill="1" applyProtection="1">
      <alignment vertical="center"/>
      <protection/>
    </xf>
    <xf numFmtId="0" fontId="108" fillId="38" borderId="26" xfId="0" applyFont="1" applyFill="1" applyBorder="1" applyAlignment="1" applyProtection="1">
      <alignment vertical="center" shrinkToFit="1"/>
      <protection locked="0"/>
    </xf>
    <xf numFmtId="0" fontId="108" fillId="38" borderId="22" xfId="0" applyFont="1" applyFill="1" applyBorder="1" applyAlignment="1" applyProtection="1">
      <alignment vertical="center" shrinkToFit="1"/>
      <protection locked="0"/>
    </xf>
    <xf numFmtId="0" fontId="108" fillId="28" borderId="22" xfId="0" applyFont="1" applyFill="1" applyBorder="1" applyAlignment="1" applyProtection="1">
      <alignment vertical="center" shrinkToFit="1"/>
      <protection/>
    </xf>
    <xf numFmtId="0" fontId="108" fillId="28" borderId="50" xfId="0" applyFont="1" applyFill="1" applyBorder="1" applyAlignment="1" applyProtection="1">
      <alignment vertical="center" shrinkToFit="1"/>
      <protection/>
    </xf>
    <xf numFmtId="0" fontId="107" fillId="28" borderId="22" xfId="0" applyFont="1" applyFill="1" applyBorder="1" applyAlignment="1" applyProtection="1">
      <alignment vertical="center" shrinkToFit="1"/>
      <protection/>
    </xf>
    <xf numFmtId="0" fontId="107" fillId="28" borderId="23" xfId="0" applyFont="1" applyFill="1" applyBorder="1" applyAlignment="1" applyProtection="1">
      <alignment vertical="center" shrinkToFit="1"/>
      <protection/>
    </xf>
    <xf numFmtId="0" fontId="36" fillId="33" borderId="0" xfId="63" applyFont="1" applyFill="1" applyProtection="1">
      <alignment vertical="center"/>
      <protection/>
    </xf>
    <xf numFmtId="0" fontId="7" fillId="33" borderId="0" xfId="63" applyFont="1" applyFill="1" applyProtection="1">
      <alignment vertical="center"/>
      <protection/>
    </xf>
    <xf numFmtId="0" fontId="107" fillId="34" borderId="0" xfId="0" applyFont="1" applyFill="1" applyAlignment="1">
      <alignment horizontal="center" vertical="center"/>
    </xf>
    <xf numFmtId="0" fontId="107" fillId="38" borderId="88" xfId="0" applyFont="1" applyFill="1" applyBorder="1" applyAlignment="1" applyProtection="1">
      <alignment horizontal="center" vertical="center"/>
      <protection locked="0"/>
    </xf>
    <xf numFmtId="0" fontId="107" fillId="38" borderId="89" xfId="0" applyFont="1" applyFill="1" applyBorder="1" applyAlignment="1" applyProtection="1">
      <alignment horizontal="center" vertical="center"/>
      <protection locked="0"/>
    </xf>
    <xf numFmtId="0" fontId="107" fillId="38" borderId="24" xfId="0" applyFont="1" applyFill="1" applyBorder="1" applyAlignment="1" applyProtection="1">
      <alignment horizontal="center" vertical="center"/>
      <protection locked="0"/>
    </xf>
    <xf numFmtId="0" fontId="107" fillId="38" borderId="71" xfId="0" applyFont="1" applyFill="1" applyBorder="1" applyAlignment="1" applyProtection="1">
      <alignment horizontal="center" vertical="center"/>
      <protection locked="0"/>
    </xf>
    <xf numFmtId="0" fontId="107" fillId="33" borderId="0" xfId="0" applyFont="1" applyFill="1" applyAlignment="1">
      <alignment horizontal="center" vertical="center"/>
    </xf>
    <xf numFmtId="0" fontId="105" fillId="28" borderId="82" xfId="0" applyFont="1" applyFill="1" applyBorder="1" applyAlignment="1">
      <alignment horizontal="center" vertical="center" wrapText="1"/>
    </xf>
    <xf numFmtId="0" fontId="105" fillId="28" borderId="83" xfId="0" applyFont="1" applyFill="1" applyBorder="1" applyAlignment="1">
      <alignment horizontal="center" vertical="center" wrapText="1"/>
    </xf>
    <xf numFmtId="0" fontId="105" fillId="28" borderId="84" xfId="0" applyFont="1" applyFill="1" applyBorder="1" applyAlignment="1">
      <alignment horizontal="center" vertical="center" wrapText="1"/>
    </xf>
    <xf numFmtId="0" fontId="105" fillId="28" borderId="21" xfId="0" applyFont="1" applyFill="1" applyBorder="1" applyAlignment="1">
      <alignment horizontal="center" vertical="center" wrapText="1"/>
    </xf>
    <xf numFmtId="0" fontId="105" fillId="28" borderId="0" xfId="0" applyFont="1" applyFill="1" applyBorder="1" applyAlignment="1">
      <alignment horizontal="center" vertical="center" wrapText="1"/>
    </xf>
    <xf numFmtId="0" fontId="105" fillId="28" borderId="34" xfId="0" applyFont="1" applyFill="1" applyBorder="1" applyAlignment="1">
      <alignment horizontal="center" vertical="center" wrapText="1"/>
    </xf>
    <xf numFmtId="0" fontId="105" fillId="28" borderId="24" xfId="0" applyFont="1" applyFill="1" applyBorder="1" applyAlignment="1">
      <alignment horizontal="center" vertical="center" wrapText="1"/>
    </xf>
    <xf numFmtId="0" fontId="105" fillId="28" borderId="25" xfId="0" applyFont="1" applyFill="1" applyBorder="1" applyAlignment="1">
      <alignment horizontal="center" vertical="center" wrapText="1"/>
    </xf>
    <xf numFmtId="0" fontId="105" fillId="28" borderId="71" xfId="0" applyFont="1" applyFill="1" applyBorder="1" applyAlignment="1">
      <alignment horizontal="center" vertical="center" wrapText="1"/>
    </xf>
    <xf numFmtId="0" fontId="107" fillId="0" borderId="25" xfId="0" applyFont="1" applyFill="1" applyBorder="1" applyAlignment="1">
      <alignment horizontal="center" vertical="center" shrinkToFit="1"/>
    </xf>
    <xf numFmtId="0" fontId="107" fillId="0" borderId="71" xfId="0" applyFont="1" applyFill="1" applyBorder="1" applyAlignment="1">
      <alignment horizontal="center" vertical="center" shrinkToFit="1"/>
    </xf>
    <xf numFmtId="0" fontId="137" fillId="28" borderId="88" xfId="0" applyFont="1" applyFill="1" applyBorder="1" applyAlignment="1">
      <alignment horizontal="center" vertical="center" wrapText="1"/>
    </xf>
    <xf numFmtId="0" fontId="137" fillId="28" borderId="90" xfId="0" applyFont="1" applyFill="1" applyBorder="1" applyAlignment="1">
      <alignment horizontal="center" vertical="center" wrapText="1"/>
    </xf>
    <xf numFmtId="0" fontId="137" fillId="28" borderId="89" xfId="0" applyFont="1" applyFill="1" applyBorder="1" applyAlignment="1">
      <alignment horizontal="center" vertical="center" wrapText="1"/>
    </xf>
    <xf numFmtId="0" fontId="137" fillId="28" borderId="91" xfId="0" applyFont="1" applyFill="1" applyBorder="1" applyAlignment="1">
      <alignment horizontal="center" vertical="center" wrapText="1"/>
    </xf>
    <xf numFmtId="0" fontId="137" fillId="28" borderId="92" xfId="0" applyFont="1" applyFill="1" applyBorder="1" applyAlignment="1">
      <alignment horizontal="center" vertical="center" wrapText="1"/>
    </xf>
    <xf numFmtId="0" fontId="137" fillId="28" borderId="93" xfId="0" applyFont="1" applyFill="1" applyBorder="1" applyAlignment="1">
      <alignment horizontal="center" vertical="center" wrapText="1"/>
    </xf>
    <xf numFmtId="0" fontId="107" fillId="28" borderId="94" xfId="0" applyFont="1" applyFill="1" applyBorder="1" applyAlignment="1">
      <alignment horizontal="center" vertical="center"/>
    </xf>
    <xf numFmtId="0" fontId="107" fillId="28" borderId="95" xfId="0" applyFont="1" applyFill="1" applyBorder="1" applyAlignment="1">
      <alignment horizontal="center" vertical="center"/>
    </xf>
    <xf numFmtId="0" fontId="107" fillId="38" borderId="11" xfId="0" applyFont="1" applyFill="1" applyBorder="1" applyAlignment="1" applyProtection="1">
      <alignment vertical="center"/>
      <protection locked="0"/>
    </xf>
    <xf numFmtId="0" fontId="107" fillId="38" borderId="95" xfId="0" applyFont="1" applyFill="1" applyBorder="1" applyAlignment="1" applyProtection="1">
      <alignment vertical="center"/>
      <protection locked="0"/>
    </xf>
    <xf numFmtId="0" fontId="107" fillId="42" borderId="94" xfId="0" applyFont="1" applyFill="1" applyBorder="1" applyAlignment="1" applyProtection="1">
      <alignment horizontal="center" vertical="center"/>
      <protection locked="0"/>
    </xf>
    <xf numFmtId="0" fontId="107" fillId="42" borderId="11" xfId="0" applyFont="1" applyFill="1" applyBorder="1" applyAlignment="1" applyProtection="1">
      <alignment horizontal="center" vertical="center"/>
      <protection locked="0"/>
    </xf>
    <xf numFmtId="0" fontId="107" fillId="28" borderId="82" xfId="0" applyFont="1" applyFill="1" applyBorder="1" applyAlignment="1">
      <alignment horizontal="center" vertical="center"/>
    </xf>
    <xf numFmtId="0" fontId="107" fillId="28" borderId="24" xfId="0" applyFont="1" applyFill="1" applyBorder="1" applyAlignment="1">
      <alignment horizontal="center" vertical="center"/>
    </xf>
    <xf numFmtId="0" fontId="137" fillId="28" borderId="26" xfId="0" applyFont="1" applyFill="1" applyBorder="1" applyAlignment="1">
      <alignment horizontal="center" vertical="center"/>
    </xf>
    <xf numFmtId="0" fontId="137" fillId="28" borderId="22" xfId="0" applyFont="1" applyFill="1" applyBorder="1" applyAlignment="1">
      <alignment horizontal="center" vertical="center"/>
    </xf>
    <xf numFmtId="0" fontId="137" fillId="28" borderId="23" xfId="0" applyFont="1" applyFill="1" applyBorder="1" applyAlignment="1">
      <alignment horizontal="center" vertical="center"/>
    </xf>
    <xf numFmtId="0" fontId="105" fillId="28" borderId="24" xfId="0" applyFont="1" applyFill="1" applyBorder="1" applyAlignment="1">
      <alignment horizontal="center" vertical="center" shrinkToFit="1"/>
    </xf>
    <xf numFmtId="0" fontId="105" fillId="28" borderId="25" xfId="0" applyFont="1" applyFill="1" applyBorder="1" applyAlignment="1">
      <alignment horizontal="center" vertical="center" shrinkToFit="1"/>
    </xf>
    <xf numFmtId="0" fontId="105" fillId="28" borderId="71" xfId="0" applyFont="1" applyFill="1" applyBorder="1" applyAlignment="1">
      <alignment horizontal="center" vertical="center" shrinkToFit="1"/>
    </xf>
    <xf numFmtId="0" fontId="121" fillId="33" borderId="0" xfId="0" applyFont="1" applyFill="1" applyAlignment="1">
      <alignment horizontal="left" vertical="top" wrapText="1"/>
    </xf>
    <xf numFmtId="0" fontId="121" fillId="0" borderId="0" xfId="0" applyFont="1" applyAlignment="1">
      <alignment vertical="center"/>
    </xf>
    <xf numFmtId="0" fontId="121" fillId="0" borderId="0" xfId="0" applyFont="1" applyAlignment="1">
      <alignment vertical="top" wrapText="1"/>
    </xf>
    <xf numFmtId="0" fontId="121" fillId="33" borderId="0" xfId="0" applyFont="1" applyFill="1" applyAlignment="1">
      <alignment vertical="top" wrapText="1"/>
    </xf>
    <xf numFmtId="38" fontId="105" fillId="28" borderId="24" xfId="49" applyFont="1" applyFill="1" applyBorder="1" applyAlignment="1">
      <alignment horizontal="center" vertical="center"/>
    </xf>
    <xf numFmtId="0" fontId="99" fillId="0" borderId="25" xfId="0" applyFont="1" applyBorder="1" applyAlignment="1">
      <alignment vertical="center"/>
    </xf>
    <xf numFmtId="0" fontId="99" fillId="0" borderId="96" xfId="0" applyFont="1" applyBorder="1" applyAlignment="1">
      <alignment vertical="center"/>
    </xf>
    <xf numFmtId="0" fontId="107" fillId="28" borderId="25" xfId="0" applyFont="1" applyFill="1" applyBorder="1" applyAlignment="1" applyProtection="1">
      <alignment horizontal="center" vertical="center"/>
      <protection/>
    </xf>
    <xf numFmtId="0" fontId="107" fillId="28" borderId="71" xfId="0" applyFont="1" applyFill="1" applyBorder="1" applyAlignment="1" applyProtection="1">
      <alignment horizontal="center" vertical="center"/>
      <protection/>
    </xf>
    <xf numFmtId="38" fontId="107" fillId="28" borderId="50" xfId="49" applyFont="1" applyFill="1" applyBorder="1" applyAlignment="1" applyProtection="1">
      <alignment horizontal="center" vertical="center"/>
      <protection/>
    </xf>
    <xf numFmtId="38" fontId="107" fillId="28" borderId="97" xfId="49" applyFont="1" applyFill="1" applyBorder="1" applyAlignment="1" applyProtection="1">
      <alignment horizontal="center" vertical="center"/>
      <protection/>
    </xf>
    <xf numFmtId="38" fontId="105" fillId="28" borderId="26" xfId="49" applyFont="1" applyFill="1" applyBorder="1" applyAlignment="1" applyProtection="1">
      <alignment horizontal="center" vertical="center" shrinkToFit="1"/>
      <protection/>
    </xf>
    <xf numFmtId="38" fontId="105" fillId="28" borderId="22" xfId="49" applyFont="1" applyFill="1" applyBorder="1" applyAlignment="1" applyProtection="1">
      <alignment horizontal="center" vertical="center" shrinkToFit="1"/>
      <protection/>
    </xf>
    <xf numFmtId="38" fontId="105" fillId="28" borderId="98" xfId="49" applyFont="1" applyFill="1" applyBorder="1" applyAlignment="1" applyProtection="1">
      <alignment horizontal="center" vertical="center" shrinkToFit="1"/>
      <protection/>
    </xf>
    <xf numFmtId="0" fontId="107" fillId="38" borderId="50" xfId="0" applyFont="1" applyFill="1" applyBorder="1" applyAlignment="1" applyProtection="1">
      <alignment horizontal="center" vertical="center"/>
      <protection locked="0"/>
    </xf>
    <xf numFmtId="0" fontId="107" fillId="38" borderId="97" xfId="0" applyFont="1" applyFill="1" applyBorder="1" applyAlignment="1" applyProtection="1">
      <alignment horizontal="center" vertical="center"/>
      <protection locked="0"/>
    </xf>
    <xf numFmtId="0" fontId="107" fillId="38" borderId="99" xfId="0" applyFont="1" applyFill="1" applyBorder="1" applyAlignment="1" applyProtection="1">
      <alignment horizontal="left" vertical="center" shrinkToFit="1"/>
      <protection locked="0"/>
    </xf>
    <xf numFmtId="0" fontId="107" fillId="38" borderId="100" xfId="0" applyFont="1" applyFill="1" applyBorder="1" applyAlignment="1" applyProtection="1">
      <alignment horizontal="left" vertical="center" shrinkToFit="1"/>
      <protection locked="0"/>
    </xf>
    <xf numFmtId="0" fontId="107" fillId="38" borderId="101" xfId="0" applyFont="1" applyFill="1" applyBorder="1" applyAlignment="1" applyProtection="1">
      <alignment horizontal="left" vertical="center" shrinkToFit="1"/>
      <protection locked="0"/>
    </xf>
    <xf numFmtId="38" fontId="107" fillId="38" borderId="102" xfId="49" applyFont="1" applyFill="1" applyBorder="1" applyAlignment="1" applyProtection="1">
      <alignment horizontal="center" vertical="center"/>
      <protection locked="0"/>
    </xf>
    <xf numFmtId="38" fontId="107" fillId="38" borderId="22" xfId="49" applyFont="1" applyFill="1" applyBorder="1" applyAlignment="1" applyProtection="1">
      <alignment horizontal="center" vertical="center"/>
      <protection locked="0"/>
    </xf>
    <xf numFmtId="38" fontId="107" fillId="38" borderId="103" xfId="49" applyFont="1" applyFill="1" applyBorder="1" applyAlignment="1" applyProtection="1">
      <alignment horizontal="center" vertical="center"/>
      <protection locked="0"/>
    </xf>
    <xf numFmtId="0" fontId="108" fillId="28" borderId="83" xfId="0" applyFont="1" applyFill="1" applyBorder="1" applyAlignment="1">
      <alignment horizontal="left" vertical="center" wrapText="1"/>
    </xf>
    <xf numFmtId="0" fontId="108" fillId="28" borderId="84" xfId="0" applyFont="1" applyFill="1" applyBorder="1" applyAlignment="1">
      <alignment horizontal="left" vertical="center" wrapText="1"/>
    </xf>
    <xf numFmtId="0" fontId="108" fillId="28" borderId="25" xfId="0" applyFont="1" applyFill="1" applyBorder="1" applyAlignment="1">
      <alignment horizontal="left" vertical="center" wrapText="1"/>
    </xf>
    <xf numFmtId="0" fontId="108" fillId="28" borderId="71" xfId="0" applyFont="1" applyFill="1" applyBorder="1" applyAlignment="1">
      <alignment horizontal="left" vertical="center" wrapText="1"/>
    </xf>
    <xf numFmtId="0" fontId="107" fillId="28" borderId="94" xfId="0" applyFont="1" applyFill="1" applyBorder="1" applyAlignment="1">
      <alignment horizontal="center" vertical="center" shrinkToFit="1"/>
    </xf>
    <xf numFmtId="0" fontId="107" fillId="28" borderId="11" xfId="0" applyFont="1" applyFill="1" applyBorder="1" applyAlignment="1">
      <alignment horizontal="center" vertical="center" shrinkToFit="1"/>
    </xf>
    <xf numFmtId="0" fontId="107" fillId="28" borderId="31" xfId="0" applyFont="1" applyFill="1" applyBorder="1" applyAlignment="1">
      <alignment horizontal="center" vertical="center" shrinkToFit="1"/>
    </xf>
    <xf numFmtId="0" fontId="107" fillId="28" borderId="104" xfId="0" applyFont="1" applyFill="1" applyBorder="1" applyAlignment="1">
      <alignment horizontal="center" vertical="center" shrinkToFit="1"/>
    </xf>
    <xf numFmtId="0" fontId="107" fillId="28" borderId="105" xfId="0" applyFont="1" applyFill="1" applyBorder="1" applyAlignment="1">
      <alignment horizontal="center" vertical="center" shrinkToFit="1"/>
    </xf>
    <xf numFmtId="0" fontId="107" fillId="28" borderId="11" xfId="0" applyFont="1" applyFill="1" applyBorder="1" applyAlignment="1">
      <alignment horizontal="left" vertical="center"/>
    </xf>
    <xf numFmtId="0" fontId="107" fillId="28" borderId="95" xfId="0" applyFont="1" applyFill="1" applyBorder="1" applyAlignment="1">
      <alignment horizontal="left" vertical="center"/>
    </xf>
    <xf numFmtId="0" fontId="107" fillId="38" borderId="106" xfId="0" applyFont="1" applyFill="1" applyBorder="1" applyAlignment="1" applyProtection="1">
      <alignment horizontal="left" vertical="center" shrinkToFit="1"/>
      <protection locked="0"/>
    </xf>
    <xf numFmtId="0" fontId="107" fillId="38" borderId="104" xfId="0" applyFont="1" applyFill="1" applyBorder="1" applyAlignment="1" applyProtection="1">
      <alignment horizontal="left" vertical="center" shrinkToFit="1"/>
      <protection locked="0"/>
    </xf>
    <xf numFmtId="0" fontId="107" fillId="38" borderId="107" xfId="0" applyFont="1" applyFill="1" applyBorder="1" applyAlignment="1" applyProtection="1">
      <alignment horizontal="left" vertical="center" shrinkToFit="1"/>
      <protection locked="0"/>
    </xf>
    <xf numFmtId="0" fontId="107" fillId="0" borderId="26" xfId="0" applyFont="1" applyFill="1" applyBorder="1" applyAlignment="1" applyProtection="1">
      <alignment horizontal="left" vertical="center" shrinkToFit="1"/>
      <protection locked="0"/>
    </xf>
    <xf numFmtId="0" fontId="107" fillId="0" borderId="22" xfId="0" applyFont="1" applyFill="1" applyBorder="1" applyAlignment="1" applyProtection="1">
      <alignment horizontal="left" vertical="center" shrinkToFit="1"/>
      <protection locked="0"/>
    </xf>
    <xf numFmtId="0" fontId="107" fillId="0" borderId="23" xfId="0" applyFont="1" applyFill="1" applyBorder="1" applyAlignment="1" applyProtection="1">
      <alignment horizontal="left" vertical="center" shrinkToFit="1"/>
      <protection locked="0"/>
    </xf>
    <xf numFmtId="0" fontId="107" fillId="38" borderId="25" xfId="0" applyFont="1" applyFill="1" applyBorder="1" applyAlignment="1" applyProtection="1">
      <alignment horizontal="left" vertical="center" shrinkToFit="1"/>
      <protection locked="0"/>
    </xf>
    <xf numFmtId="0" fontId="107" fillId="38" borderId="71" xfId="0" applyFont="1" applyFill="1" applyBorder="1" applyAlignment="1" applyProtection="1">
      <alignment horizontal="left" vertical="center" shrinkToFit="1"/>
      <protection locked="0"/>
    </xf>
    <xf numFmtId="38" fontId="107" fillId="28" borderId="25" xfId="49" applyFont="1" applyFill="1" applyBorder="1" applyAlignment="1" applyProtection="1">
      <alignment horizontal="center" vertical="center"/>
      <protection locked="0"/>
    </xf>
    <xf numFmtId="38" fontId="107" fillId="28" borderId="71" xfId="49" applyFont="1" applyFill="1" applyBorder="1" applyAlignment="1" applyProtection="1">
      <alignment horizontal="center" vertical="center"/>
      <protection locked="0"/>
    </xf>
    <xf numFmtId="0" fontId="105" fillId="28" borderId="82" xfId="0" applyFont="1" applyFill="1" applyBorder="1" applyAlignment="1">
      <alignment horizontal="center" vertical="center" shrinkToFit="1"/>
    </xf>
    <xf numFmtId="0" fontId="105" fillId="28" borderId="83" xfId="0" applyFont="1" applyFill="1" applyBorder="1" applyAlignment="1">
      <alignment horizontal="center" vertical="center" shrinkToFit="1"/>
    </xf>
    <xf numFmtId="0" fontId="105" fillId="28" borderId="84" xfId="0" applyFont="1" applyFill="1" applyBorder="1" applyAlignment="1">
      <alignment horizontal="center" vertical="center" shrinkToFit="1"/>
    </xf>
    <xf numFmtId="0" fontId="108" fillId="28" borderId="21" xfId="0" applyFont="1" applyFill="1" applyBorder="1" applyAlignment="1">
      <alignment horizontal="center" vertical="top" wrapText="1"/>
    </xf>
    <xf numFmtId="0" fontId="108" fillId="28" borderId="0" xfId="0" applyFont="1" applyFill="1" applyBorder="1" applyAlignment="1">
      <alignment horizontal="center" vertical="top" wrapText="1"/>
    </xf>
    <xf numFmtId="0" fontId="108" fillId="28" borderId="34" xfId="0" applyFont="1" applyFill="1" applyBorder="1" applyAlignment="1">
      <alignment horizontal="center" vertical="top" wrapText="1"/>
    </xf>
    <xf numFmtId="0" fontId="108" fillId="28" borderId="91" xfId="0" applyFont="1" applyFill="1" applyBorder="1" applyAlignment="1">
      <alignment horizontal="center" vertical="top" wrapText="1"/>
    </xf>
    <xf numFmtId="0" fontId="108" fillId="28" borderId="92" xfId="0" applyFont="1" applyFill="1" applyBorder="1" applyAlignment="1">
      <alignment horizontal="center" vertical="top" wrapText="1"/>
    </xf>
    <xf numFmtId="0" fontId="108" fillId="28" borderId="93" xfId="0" applyFont="1" applyFill="1" applyBorder="1" applyAlignment="1">
      <alignment horizontal="center" vertical="top" wrapText="1"/>
    </xf>
    <xf numFmtId="0" fontId="107" fillId="28" borderId="29" xfId="0" applyFont="1" applyFill="1" applyBorder="1" applyAlignment="1">
      <alignment horizontal="right" vertical="center"/>
    </xf>
    <xf numFmtId="0" fontId="107" fillId="28" borderId="108" xfId="0" applyFont="1" applyFill="1" applyBorder="1" applyAlignment="1">
      <alignment horizontal="right" vertical="center"/>
    </xf>
    <xf numFmtId="0" fontId="107" fillId="38" borderId="109" xfId="0" applyNumberFormat="1" applyFont="1" applyFill="1" applyBorder="1" applyAlignment="1" applyProtection="1">
      <alignment horizontal="left" vertical="center" shrinkToFit="1"/>
      <protection locked="0"/>
    </xf>
    <xf numFmtId="0" fontId="107" fillId="38" borderId="108" xfId="0" applyNumberFormat="1" applyFont="1" applyFill="1" applyBorder="1" applyAlignment="1" applyProtection="1">
      <alignment horizontal="left" vertical="center" shrinkToFit="1"/>
      <protection locked="0"/>
    </xf>
    <xf numFmtId="0" fontId="107" fillId="38" borderId="110" xfId="0" applyNumberFormat="1" applyFont="1" applyFill="1" applyBorder="1" applyAlignment="1" applyProtection="1">
      <alignment horizontal="left" vertical="center" shrinkToFit="1"/>
      <protection locked="0"/>
    </xf>
    <xf numFmtId="0" fontId="107" fillId="28" borderId="108" xfId="0" applyFont="1" applyFill="1" applyBorder="1" applyAlignment="1">
      <alignment vertical="center" shrinkToFit="1"/>
    </xf>
    <xf numFmtId="0" fontId="121" fillId="0" borderId="108" xfId="0" applyFont="1" applyBorder="1" applyAlignment="1">
      <alignment vertical="center" shrinkToFit="1"/>
    </xf>
    <xf numFmtId="0" fontId="107" fillId="38" borderId="109" xfId="0" applyFont="1" applyFill="1" applyBorder="1" applyAlignment="1" applyProtection="1">
      <alignment horizontal="left" vertical="center" shrinkToFit="1"/>
      <protection locked="0"/>
    </xf>
    <xf numFmtId="0" fontId="107" fillId="38" borderId="108" xfId="0" applyFont="1" applyFill="1" applyBorder="1" applyAlignment="1" applyProtection="1">
      <alignment horizontal="left" vertical="center" shrinkToFit="1"/>
      <protection locked="0"/>
    </xf>
    <xf numFmtId="0" fontId="107" fillId="38" borderId="32" xfId="0" applyFont="1" applyFill="1" applyBorder="1" applyAlignment="1" applyProtection="1">
      <alignment horizontal="left" vertical="center" shrinkToFit="1"/>
      <protection locked="0"/>
    </xf>
    <xf numFmtId="0" fontId="107" fillId="28" borderId="30" xfId="0" applyFont="1" applyFill="1" applyBorder="1" applyAlignment="1">
      <alignment horizontal="center" vertical="center" shrinkToFit="1"/>
    </xf>
    <xf numFmtId="0" fontId="107" fillId="28" borderId="111" xfId="0" applyFont="1" applyFill="1" applyBorder="1" applyAlignment="1">
      <alignment horizontal="center" vertical="center" shrinkToFit="1"/>
    </xf>
    <xf numFmtId="0" fontId="107" fillId="38" borderId="112" xfId="0" applyNumberFormat="1" applyFont="1" applyFill="1" applyBorder="1" applyAlignment="1" applyProtection="1">
      <alignment horizontal="left" vertical="center" shrinkToFit="1"/>
      <protection locked="0"/>
    </xf>
    <xf numFmtId="0" fontId="107" fillId="38" borderId="111" xfId="0" applyNumberFormat="1" applyFont="1" applyFill="1" applyBorder="1" applyAlignment="1" applyProtection="1">
      <alignment horizontal="left" vertical="center" shrinkToFit="1"/>
      <protection locked="0"/>
    </xf>
    <xf numFmtId="0" fontId="107" fillId="38" borderId="113" xfId="0" applyNumberFormat="1" applyFont="1" applyFill="1" applyBorder="1" applyAlignment="1" applyProtection="1">
      <alignment horizontal="left" vertical="center" shrinkToFit="1"/>
      <protection locked="0"/>
    </xf>
    <xf numFmtId="0" fontId="107" fillId="28" borderId="25" xfId="0" applyFont="1" applyFill="1" applyBorder="1" applyAlignment="1">
      <alignment vertical="center" shrinkToFit="1"/>
    </xf>
    <xf numFmtId="0" fontId="121" fillId="0" borderId="25" xfId="0" applyFont="1" applyBorder="1" applyAlignment="1">
      <alignment vertical="center" shrinkToFit="1"/>
    </xf>
    <xf numFmtId="0" fontId="107" fillId="38" borderId="33" xfId="0" applyNumberFormat="1" applyFont="1" applyFill="1" applyBorder="1" applyAlignment="1" applyProtection="1">
      <alignment horizontal="left" vertical="center" shrinkToFit="1"/>
      <protection locked="0"/>
    </xf>
    <xf numFmtId="0" fontId="107" fillId="38" borderId="24" xfId="0" applyFont="1" applyFill="1" applyBorder="1" applyAlignment="1" applyProtection="1">
      <alignment horizontal="left" vertical="center" shrinkToFit="1"/>
      <protection locked="0"/>
    </xf>
    <xf numFmtId="0" fontId="107" fillId="28" borderId="12" xfId="0" applyFont="1" applyFill="1" applyBorder="1" applyAlignment="1">
      <alignment horizontal="right" vertical="center"/>
    </xf>
    <xf numFmtId="0" fontId="107" fillId="28" borderId="11" xfId="0" applyFont="1" applyFill="1" applyBorder="1" applyAlignment="1">
      <alignment horizontal="right" vertical="center"/>
    </xf>
    <xf numFmtId="0" fontId="107" fillId="38" borderId="94" xfId="0" applyFont="1" applyFill="1" applyBorder="1" applyAlignment="1" applyProtection="1">
      <alignment vertical="center" shrinkToFit="1"/>
      <protection locked="0"/>
    </xf>
    <xf numFmtId="0" fontId="107" fillId="38" borderId="11" xfId="0" applyFont="1" applyFill="1" applyBorder="1" applyAlignment="1" applyProtection="1">
      <alignment vertical="center" shrinkToFit="1"/>
      <protection locked="0"/>
    </xf>
    <xf numFmtId="0" fontId="107" fillId="38" borderId="95" xfId="0" applyFont="1" applyFill="1" applyBorder="1" applyAlignment="1" applyProtection="1">
      <alignment vertical="center" shrinkToFit="1"/>
      <protection locked="0"/>
    </xf>
    <xf numFmtId="0" fontId="107" fillId="28" borderId="95" xfId="0" applyFont="1" applyFill="1" applyBorder="1" applyAlignment="1">
      <alignment horizontal="right" vertical="center"/>
    </xf>
    <xf numFmtId="0" fontId="121" fillId="0" borderId="11" xfId="0" applyFont="1" applyBorder="1" applyAlignment="1" applyProtection="1">
      <alignment vertical="center" shrinkToFit="1"/>
      <protection locked="0"/>
    </xf>
    <xf numFmtId="0" fontId="121" fillId="0" borderId="31" xfId="0" applyFont="1" applyBorder="1" applyAlignment="1" applyProtection="1">
      <alignment vertical="center" shrinkToFit="1"/>
      <protection locked="0"/>
    </xf>
    <xf numFmtId="0" fontId="107" fillId="28" borderId="36" xfId="0" applyFont="1" applyFill="1" applyBorder="1" applyAlignment="1">
      <alignment horizontal="right" vertical="center"/>
    </xf>
    <xf numFmtId="0" fontId="107" fillId="28" borderId="114" xfId="0" applyFont="1" applyFill="1" applyBorder="1" applyAlignment="1">
      <alignment horizontal="right" vertical="center"/>
    </xf>
    <xf numFmtId="0" fontId="107" fillId="38" borderId="37" xfId="0" applyFont="1" applyFill="1" applyBorder="1" applyAlignment="1" applyProtection="1">
      <alignment vertical="center" shrinkToFit="1"/>
      <protection locked="0"/>
    </xf>
    <xf numFmtId="0" fontId="107" fillId="38" borderId="38" xfId="0" applyFont="1" applyFill="1" applyBorder="1" applyAlignment="1" applyProtection="1">
      <alignment vertical="center" shrinkToFit="1"/>
      <protection locked="0"/>
    </xf>
    <xf numFmtId="0" fontId="137" fillId="28" borderId="82" xfId="0" applyFont="1" applyFill="1" applyBorder="1" applyAlignment="1">
      <alignment horizontal="center" wrapText="1"/>
    </xf>
    <xf numFmtId="0" fontId="137" fillId="28" borderId="83" xfId="0" applyFont="1" applyFill="1" applyBorder="1" applyAlignment="1">
      <alignment horizontal="center" wrapText="1"/>
    </xf>
    <xf numFmtId="0" fontId="137" fillId="28" borderId="84" xfId="0" applyFont="1" applyFill="1" applyBorder="1" applyAlignment="1">
      <alignment horizontal="center" wrapText="1"/>
    </xf>
    <xf numFmtId="0" fontId="137" fillId="28" borderId="21" xfId="0" applyFont="1" applyFill="1" applyBorder="1" applyAlignment="1">
      <alignment horizontal="center" wrapText="1"/>
    </xf>
    <xf numFmtId="0" fontId="137" fillId="28" borderId="0" xfId="0" applyFont="1" applyFill="1" applyBorder="1" applyAlignment="1">
      <alignment horizontal="center" wrapText="1"/>
    </xf>
    <xf numFmtId="0" fontId="137" fillId="28" borderId="34" xfId="0" applyFont="1" applyFill="1" applyBorder="1" applyAlignment="1">
      <alignment horizontal="center" wrapText="1"/>
    </xf>
    <xf numFmtId="0" fontId="107" fillId="28" borderId="115" xfId="0" applyFont="1" applyFill="1" applyBorder="1" applyAlignment="1">
      <alignment horizontal="center" vertical="center" shrinkToFit="1"/>
    </xf>
    <xf numFmtId="0" fontId="107" fillId="28" borderId="12" xfId="0" applyFont="1" applyFill="1" applyBorder="1" applyAlignment="1">
      <alignment horizontal="left" vertical="center"/>
    </xf>
    <xf numFmtId="0" fontId="107" fillId="34" borderId="0" xfId="0" applyFont="1" applyFill="1" applyBorder="1" applyAlignment="1">
      <alignment horizontal="center" vertical="center"/>
    </xf>
    <xf numFmtId="0" fontId="142" fillId="33" borderId="0" xfId="0" applyFont="1" applyFill="1" applyAlignment="1">
      <alignment horizontal="center" vertical="center"/>
    </xf>
    <xf numFmtId="0" fontId="137" fillId="28" borderId="88" xfId="0" applyFont="1" applyFill="1" applyBorder="1" applyAlignment="1">
      <alignment horizontal="center" wrapText="1"/>
    </xf>
    <xf numFmtId="0" fontId="137" fillId="28" borderId="90" xfId="0" applyFont="1" applyFill="1" applyBorder="1" applyAlignment="1">
      <alignment horizontal="center" wrapText="1"/>
    </xf>
    <xf numFmtId="0" fontId="137" fillId="28" borderId="89" xfId="0" applyFont="1" applyFill="1" applyBorder="1" applyAlignment="1">
      <alignment horizontal="center" wrapText="1"/>
    </xf>
    <xf numFmtId="0" fontId="107" fillId="28" borderId="26" xfId="0" applyFont="1" applyFill="1" applyBorder="1" applyAlignment="1">
      <alignment horizontal="center" vertical="center" shrinkToFit="1"/>
    </xf>
    <xf numFmtId="0" fontId="107" fillId="28" borderId="22" xfId="0" applyFont="1" applyFill="1" applyBorder="1" applyAlignment="1">
      <alignment horizontal="center" vertical="center" shrinkToFit="1"/>
    </xf>
    <xf numFmtId="0" fontId="107" fillId="28" borderId="97" xfId="0" applyFont="1" applyFill="1" applyBorder="1" applyAlignment="1">
      <alignment horizontal="center" vertical="center" shrinkToFit="1"/>
    </xf>
    <xf numFmtId="0" fontId="107" fillId="38" borderId="50" xfId="0" applyFont="1" applyFill="1" applyBorder="1" applyAlignment="1" applyProtection="1">
      <alignment horizontal="left" vertical="center" shrinkToFit="1"/>
      <protection locked="0"/>
    </xf>
    <xf numFmtId="0" fontId="107" fillId="38" borderId="22" xfId="0" applyFont="1" applyFill="1" applyBorder="1" applyAlignment="1" applyProtection="1">
      <alignment horizontal="left" vertical="center" shrinkToFit="1"/>
      <protection locked="0"/>
    </xf>
    <xf numFmtId="0" fontId="107" fillId="38" borderId="23" xfId="0" applyFont="1" applyFill="1" applyBorder="1" applyAlignment="1" applyProtection="1">
      <alignment horizontal="left" vertical="center" shrinkToFit="1"/>
      <protection locked="0"/>
    </xf>
    <xf numFmtId="0" fontId="107" fillId="28" borderId="12" xfId="0" applyFont="1" applyFill="1" applyBorder="1" applyAlignment="1">
      <alignment horizontal="center" vertical="center"/>
    </xf>
    <xf numFmtId="0" fontId="107" fillId="28" borderId="11" xfId="0" applyFont="1" applyFill="1" applyBorder="1" applyAlignment="1">
      <alignment horizontal="center" vertical="center"/>
    </xf>
    <xf numFmtId="0" fontId="106" fillId="28" borderId="11" xfId="0" applyFont="1" applyFill="1" applyBorder="1" applyAlignment="1">
      <alignment horizontal="center" vertical="center" shrinkToFit="1"/>
    </xf>
    <xf numFmtId="0" fontId="106" fillId="28" borderId="95" xfId="0" applyFont="1" applyFill="1" applyBorder="1" applyAlignment="1">
      <alignment horizontal="center" vertical="center" shrinkToFit="1"/>
    </xf>
    <xf numFmtId="0" fontId="107" fillId="28" borderId="86" xfId="0" applyFont="1" applyFill="1" applyBorder="1" applyAlignment="1">
      <alignment horizontal="left" vertical="center" shrinkToFit="1"/>
    </xf>
    <xf numFmtId="0" fontId="107" fillId="28" borderId="37" xfId="0" applyFont="1" applyFill="1" applyBorder="1" applyAlignment="1">
      <alignment horizontal="left" vertical="center" shrinkToFit="1"/>
    </xf>
    <xf numFmtId="0" fontId="107" fillId="28" borderId="114" xfId="0" applyFont="1" applyFill="1" applyBorder="1" applyAlignment="1">
      <alignment horizontal="left" vertical="center" shrinkToFit="1"/>
    </xf>
    <xf numFmtId="0" fontId="108" fillId="28" borderId="21" xfId="0" applyFont="1" applyFill="1" applyBorder="1" applyAlignment="1">
      <alignment horizontal="center" vertical="center" wrapText="1"/>
    </xf>
    <xf numFmtId="0" fontId="108" fillId="28" borderId="0" xfId="0" applyFont="1" applyFill="1" applyBorder="1" applyAlignment="1">
      <alignment horizontal="center" vertical="center" wrapText="1"/>
    </xf>
    <xf numFmtId="0" fontId="108" fillId="28" borderId="34" xfId="0" applyFont="1" applyFill="1" applyBorder="1" applyAlignment="1">
      <alignment horizontal="center" vertical="center" wrapText="1"/>
    </xf>
    <xf numFmtId="0" fontId="108" fillId="28" borderId="91" xfId="0" applyFont="1" applyFill="1" applyBorder="1" applyAlignment="1">
      <alignment horizontal="center" vertical="center" wrapText="1"/>
    </xf>
    <xf numFmtId="0" fontId="108" fillId="28" borderId="92" xfId="0" applyFont="1" applyFill="1" applyBorder="1" applyAlignment="1">
      <alignment horizontal="center" vertical="center" wrapText="1"/>
    </xf>
    <xf numFmtId="0" fontId="108" fillId="28" borderId="93" xfId="0" applyFont="1" applyFill="1" applyBorder="1" applyAlignment="1">
      <alignment horizontal="center" vertical="center" wrapText="1"/>
    </xf>
    <xf numFmtId="0" fontId="107" fillId="28" borderId="86" xfId="0" applyFont="1" applyFill="1" applyBorder="1" applyAlignment="1">
      <alignment horizontal="right" vertical="center"/>
    </xf>
    <xf numFmtId="0" fontId="107" fillId="28" borderId="37" xfId="0" applyFont="1" applyFill="1" applyBorder="1" applyAlignment="1">
      <alignment horizontal="right" vertical="center"/>
    </xf>
    <xf numFmtId="0" fontId="107" fillId="38" borderId="36" xfId="0" applyFont="1" applyFill="1" applyBorder="1" applyAlignment="1" applyProtection="1">
      <alignment vertical="center" shrinkToFit="1"/>
      <protection locked="0"/>
    </xf>
    <xf numFmtId="0" fontId="107" fillId="38" borderId="114" xfId="0" applyFont="1" applyFill="1" applyBorder="1" applyAlignment="1" applyProtection="1">
      <alignment vertical="center" shrinkToFit="1"/>
      <protection locked="0"/>
    </xf>
    <xf numFmtId="0" fontId="105" fillId="28" borderId="26" xfId="0" applyFont="1" applyFill="1" applyBorder="1" applyAlignment="1">
      <alignment horizontal="left" vertical="center" indent="1"/>
    </xf>
    <xf numFmtId="0" fontId="105" fillId="28" borderId="22" xfId="0" applyFont="1" applyFill="1" applyBorder="1" applyAlignment="1">
      <alignment horizontal="left" vertical="center" indent="1"/>
    </xf>
    <xf numFmtId="0" fontId="105" fillId="28" borderId="23" xfId="0" applyFont="1" applyFill="1" applyBorder="1" applyAlignment="1">
      <alignment horizontal="left" vertical="center" indent="1"/>
    </xf>
    <xf numFmtId="0" fontId="108" fillId="28" borderId="97" xfId="0" applyFont="1" applyFill="1" applyBorder="1" applyAlignment="1" applyProtection="1">
      <alignment horizontal="center" vertical="center" shrinkToFit="1"/>
      <protection/>
    </xf>
    <xf numFmtId="0" fontId="108" fillId="28" borderId="50" xfId="0" applyFont="1" applyFill="1" applyBorder="1" applyAlignment="1" applyProtection="1">
      <alignment horizontal="center" vertical="center" shrinkToFit="1"/>
      <protection/>
    </xf>
    <xf numFmtId="0" fontId="108" fillId="38" borderId="22" xfId="0" applyFont="1" applyFill="1" applyBorder="1" applyAlignment="1" applyProtection="1">
      <alignment horizontal="center" vertical="center" shrinkToFit="1"/>
      <protection locked="0"/>
    </xf>
    <xf numFmtId="0" fontId="108" fillId="28" borderId="22" xfId="0" applyFont="1" applyFill="1" applyBorder="1" applyAlignment="1" applyProtection="1">
      <alignment horizontal="center" vertical="center" shrinkToFit="1"/>
      <protection/>
    </xf>
    <xf numFmtId="0" fontId="143" fillId="44" borderId="0" xfId="0" applyFont="1" applyFill="1" applyBorder="1" applyAlignment="1" applyProtection="1">
      <alignment horizontal="center" vertical="center" shrinkToFit="1"/>
      <protection locked="0"/>
    </xf>
    <xf numFmtId="0" fontId="7" fillId="28" borderId="26" xfId="63" applyFont="1" applyFill="1" applyBorder="1" applyAlignment="1">
      <alignment vertical="center" shrinkToFit="1"/>
      <protection/>
    </xf>
    <xf numFmtId="0" fontId="7" fillId="28" borderId="22" xfId="63" applyFont="1" applyFill="1" applyBorder="1" applyAlignment="1">
      <alignment vertical="center" shrinkToFit="1"/>
      <protection/>
    </xf>
    <xf numFmtId="0" fontId="7" fillId="28" borderId="23" xfId="63" applyFont="1" applyFill="1" applyBorder="1" applyAlignment="1">
      <alignment vertical="center" shrinkToFit="1"/>
      <protection/>
    </xf>
    <xf numFmtId="0" fontId="7" fillId="36" borderId="26" xfId="63" applyFont="1" applyFill="1" applyBorder="1" applyAlignment="1">
      <alignment vertical="center" shrinkToFit="1"/>
      <protection/>
    </xf>
    <xf numFmtId="0" fontId="7" fillId="36" borderId="22" xfId="63" applyFont="1" applyFill="1" applyBorder="1" applyAlignment="1">
      <alignment vertical="center" shrinkToFit="1"/>
      <protection/>
    </xf>
    <xf numFmtId="0" fontId="7" fillId="36" borderId="23" xfId="63" applyFont="1" applyFill="1" applyBorder="1" applyAlignment="1">
      <alignment vertical="center" shrinkToFit="1"/>
      <protection/>
    </xf>
    <xf numFmtId="0" fontId="7" fillId="0" borderId="15" xfId="63" applyFont="1" applyFill="1" applyBorder="1" applyAlignment="1" applyProtection="1">
      <alignment horizontal="center" vertical="center" wrapText="1"/>
      <protection locked="0"/>
    </xf>
    <xf numFmtId="0" fontId="7" fillId="0" borderId="28" xfId="63" applyFont="1" applyFill="1" applyBorder="1" applyAlignment="1" applyProtection="1">
      <alignment horizontal="center" vertical="center" wrapText="1"/>
      <protection locked="0"/>
    </xf>
    <xf numFmtId="0" fontId="6" fillId="42" borderId="15" xfId="63" applyFont="1" applyFill="1" applyBorder="1" applyAlignment="1" applyProtection="1">
      <alignment horizontal="center" vertical="center" wrapText="1"/>
      <protection locked="0"/>
    </xf>
    <xf numFmtId="0" fontId="6" fillId="42" borderId="28" xfId="63" applyFont="1" applyFill="1" applyBorder="1" applyAlignment="1" applyProtection="1">
      <alignment horizontal="center" vertical="center" wrapText="1"/>
      <protection locked="0"/>
    </xf>
    <xf numFmtId="0" fontId="6" fillId="39" borderId="26" xfId="63" applyFont="1" applyFill="1" applyBorder="1" applyAlignment="1" applyProtection="1">
      <alignment horizontal="center" vertical="center"/>
      <protection locked="0"/>
    </xf>
    <xf numFmtId="0" fontId="6" fillId="39" borderId="22" xfId="63" applyFont="1" applyFill="1" applyBorder="1" applyAlignment="1" applyProtection="1">
      <alignment horizontal="center" vertical="center"/>
      <protection locked="0"/>
    </xf>
    <xf numFmtId="0" fontId="6" fillId="28" borderId="26" xfId="63" applyFont="1" applyFill="1" applyBorder="1" applyAlignment="1">
      <alignment horizontal="center" vertical="center"/>
      <protection/>
    </xf>
    <xf numFmtId="0" fontId="6" fillId="28" borderId="23" xfId="63" applyFont="1" applyFill="1" applyBorder="1" applyAlignment="1">
      <alignment horizontal="center" vertical="center"/>
      <protection/>
    </xf>
    <xf numFmtId="0" fontId="7" fillId="36" borderId="26" xfId="63" applyFont="1" applyFill="1" applyBorder="1" applyAlignment="1">
      <alignment horizontal="center" vertical="center"/>
      <protection/>
    </xf>
    <xf numFmtId="0" fontId="7" fillId="36" borderId="23" xfId="63" applyFont="1" applyFill="1" applyBorder="1" applyAlignment="1">
      <alignment horizontal="center" vertical="center"/>
      <protection/>
    </xf>
    <xf numFmtId="0" fontId="7" fillId="28" borderId="24" xfId="63" applyFont="1" applyFill="1" applyBorder="1" applyAlignment="1">
      <alignment vertical="center" shrinkToFit="1"/>
      <protection/>
    </xf>
    <xf numFmtId="0" fontId="7" fillId="28" borderId="25" xfId="63" applyFont="1" applyFill="1" applyBorder="1" applyAlignment="1">
      <alignment vertical="center" shrinkToFit="1"/>
      <protection/>
    </xf>
    <xf numFmtId="0" fontId="7" fillId="28" borderId="71" xfId="63" applyFont="1" applyFill="1" applyBorder="1" applyAlignment="1">
      <alignment vertical="center" shrinkToFit="1"/>
      <protection/>
    </xf>
    <xf numFmtId="0" fontId="7" fillId="28" borderId="88" xfId="63" applyFont="1" applyFill="1" applyBorder="1" applyAlignment="1">
      <alignment horizontal="center" vertical="center"/>
      <protection/>
    </xf>
    <xf numFmtId="0" fontId="7" fillId="28" borderId="89" xfId="63" applyFont="1" applyFill="1" applyBorder="1" applyAlignment="1">
      <alignment horizontal="center" vertical="center"/>
      <protection/>
    </xf>
    <xf numFmtId="0" fontId="7" fillId="28" borderId="21" xfId="63" applyFont="1" applyFill="1" applyBorder="1" applyAlignment="1">
      <alignment horizontal="center" vertical="center"/>
      <protection/>
    </xf>
    <xf numFmtId="0" fontId="7" fillId="28" borderId="34" xfId="63" applyFont="1" applyFill="1" applyBorder="1" applyAlignment="1">
      <alignment horizontal="center" vertical="center"/>
      <protection/>
    </xf>
    <xf numFmtId="0" fontId="7" fillId="28" borderId="24" xfId="63" applyFont="1" applyFill="1" applyBorder="1" applyAlignment="1">
      <alignment horizontal="center" vertical="center"/>
      <protection/>
    </xf>
    <xf numFmtId="0" fontId="7" fillId="28" borderId="71" xfId="63" applyFont="1" applyFill="1" applyBorder="1" applyAlignment="1">
      <alignment horizontal="center" vertical="center"/>
      <protection/>
    </xf>
    <xf numFmtId="0" fontId="7" fillId="36" borderId="90" xfId="63" applyFont="1" applyFill="1" applyBorder="1" applyAlignment="1">
      <alignment horizontal="center" vertical="center" wrapText="1"/>
      <protection/>
    </xf>
    <xf numFmtId="0" fontId="7" fillId="36" borderId="89" xfId="63" applyFont="1" applyFill="1" applyBorder="1" applyAlignment="1">
      <alignment horizontal="center" vertical="center" wrapText="1"/>
      <protection/>
    </xf>
    <xf numFmtId="0" fontId="7" fillId="36" borderId="25" xfId="63" applyFont="1" applyFill="1" applyBorder="1" applyAlignment="1">
      <alignment horizontal="center" vertical="center" wrapText="1"/>
      <protection/>
    </xf>
    <xf numFmtId="0" fontId="7" fillId="36" borderId="71" xfId="63" applyFont="1" applyFill="1" applyBorder="1" applyAlignment="1">
      <alignment horizontal="center" vertical="center" wrapText="1"/>
      <protection/>
    </xf>
    <xf numFmtId="0" fontId="6" fillId="28" borderId="15" xfId="63" applyFont="1" applyFill="1" applyBorder="1" applyAlignment="1">
      <alignment horizontal="center" vertical="center" wrapText="1"/>
      <protection/>
    </xf>
    <xf numFmtId="0" fontId="6" fillId="28" borderId="28" xfId="63" applyFont="1" applyFill="1" applyBorder="1" applyAlignment="1">
      <alignment horizontal="center" vertical="center" wrapText="1"/>
      <protection/>
    </xf>
    <xf numFmtId="0" fontId="7" fillId="36" borderId="26" xfId="63" applyFont="1" applyFill="1" applyBorder="1" applyAlignment="1">
      <alignment horizontal="center" vertical="center" wrapText="1"/>
      <protection/>
    </xf>
    <xf numFmtId="0" fontId="7" fillId="36" borderId="23" xfId="63" applyFont="1" applyFill="1" applyBorder="1" applyAlignment="1">
      <alignment horizontal="center" vertical="center" wrapText="1"/>
      <protection/>
    </xf>
    <xf numFmtId="0" fontId="6" fillId="28" borderId="15" xfId="63" applyFont="1" applyFill="1" applyBorder="1" applyAlignment="1" applyProtection="1">
      <alignment horizontal="center" vertical="center" wrapText="1"/>
      <protection/>
    </xf>
    <xf numFmtId="0" fontId="6" fillId="28" borderId="28" xfId="63" applyFont="1" applyFill="1" applyBorder="1" applyAlignment="1" applyProtection="1">
      <alignment horizontal="center" vertical="center" wrapText="1"/>
      <protection/>
    </xf>
    <xf numFmtId="0" fontId="7" fillId="0" borderId="88" xfId="63" applyFont="1" applyFill="1" applyBorder="1" applyAlignment="1" applyProtection="1">
      <alignment horizontal="center" vertical="center" wrapText="1"/>
      <protection locked="0"/>
    </xf>
    <xf numFmtId="0" fontId="7" fillId="0" borderId="24" xfId="63" applyFont="1" applyFill="1" applyBorder="1" applyAlignment="1" applyProtection="1">
      <alignment horizontal="center" vertical="center" wrapText="1"/>
      <protection locked="0"/>
    </xf>
    <xf numFmtId="0" fontId="7" fillId="39" borderId="34" xfId="63" applyFont="1" applyFill="1" applyBorder="1" applyAlignment="1" applyProtection="1">
      <alignment horizontal="center" vertical="center" wrapText="1"/>
      <protection locked="0"/>
    </xf>
    <xf numFmtId="0" fontId="6" fillId="28" borderId="88" xfId="63" applyFont="1" applyFill="1" applyBorder="1" applyAlignment="1">
      <alignment horizontal="center" vertical="center" wrapText="1"/>
      <protection/>
    </xf>
    <xf numFmtId="0" fontId="6" fillId="28" borderId="90" xfId="63" applyFont="1" applyFill="1" applyBorder="1" applyAlignment="1">
      <alignment horizontal="center" vertical="center" wrapText="1"/>
      <protection/>
    </xf>
    <xf numFmtId="0" fontId="6" fillId="28" borderId="89" xfId="63" applyFont="1" applyFill="1" applyBorder="1" applyAlignment="1">
      <alignment horizontal="center" vertical="center" wrapText="1"/>
      <protection/>
    </xf>
    <xf numFmtId="0" fontId="6" fillId="28" borderId="24" xfId="63" applyFont="1" applyFill="1" applyBorder="1" applyAlignment="1">
      <alignment horizontal="center" vertical="center" wrapText="1"/>
      <protection/>
    </xf>
    <xf numFmtId="0" fontId="6" fillId="28" borderId="25" xfId="63" applyFont="1" applyFill="1" applyBorder="1" applyAlignment="1">
      <alignment horizontal="center" vertical="center" wrapText="1"/>
      <protection/>
    </xf>
    <xf numFmtId="0" fontId="6" fillId="28" borderId="71" xfId="63" applyFont="1" applyFill="1" applyBorder="1" applyAlignment="1">
      <alignment horizontal="center" vertical="center" wrapText="1"/>
      <protection/>
    </xf>
    <xf numFmtId="0" fontId="6" fillId="36" borderId="26" xfId="63" applyFont="1" applyFill="1" applyBorder="1" applyAlignment="1" applyProtection="1">
      <alignment vertical="center" wrapText="1"/>
      <protection/>
    </xf>
    <xf numFmtId="0" fontId="6" fillId="36" borderId="22" xfId="63" applyFont="1" applyFill="1" applyBorder="1" applyAlignment="1" applyProtection="1">
      <alignment vertical="center" wrapText="1"/>
      <protection/>
    </xf>
    <xf numFmtId="0" fontId="6" fillId="36" borderId="23" xfId="63" applyFont="1" applyFill="1" applyBorder="1" applyAlignment="1" applyProtection="1">
      <alignment vertical="center" wrapText="1"/>
      <protection/>
    </xf>
    <xf numFmtId="0" fontId="7" fillId="36" borderId="15" xfId="63" applyFont="1" applyFill="1" applyBorder="1" applyAlignment="1">
      <alignment horizontal="center" vertical="center" wrapText="1"/>
      <protection/>
    </xf>
    <xf numFmtId="0" fontId="7" fillId="36" borderId="28" xfId="63" applyFont="1" applyFill="1" applyBorder="1" applyAlignment="1">
      <alignment horizontal="center" vertical="center" wrapText="1"/>
      <protection/>
    </xf>
    <xf numFmtId="0" fontId="22" fillId="34" borderId="0" xfId="63" applyFont="1" applyFill="1" applyAlignment="1" applyProtection="1">
      <alignment horizontal="left" vertical="center" wrapText="1"/>
      <protection/>
    </xf>
    <xf numFmtId="0" fontId="22" fillId="34" borderId="25" xfId="63" applyFont="1" applyFill="1" applyBorder="1" applyAlignment="1" applyProtection="1">
      <alignment horizontal="left" vertical="center" wrapText="1"/>
      <protection/>
    </xf>
    <xf numFmtId="0" fontId="118" fillId="34" borderId="0" xfId="63" applyFont="1" applyFill="1" applyAlignment="1">
      <alignment horizontal="left" vertical="center"/>
      <protection/>
    </xf>
    <xf numFmtId="0" fontId="118" fillId="34" borderId="25" xfId="63" applyFont="1" applyFill="1" applyBorder="1" applyAlignment="1">
      <alignment horizontal="left" vertical="center"/>
      <protection/>
    </xf>
    <xf numFmtId="0" fontId="118" fillId="39" borderId="0" xfId="63" applyFont="1" applyFill="1" applyAlignment="1">
      <alignment horizontal="left" vertical="center"/>
      <protection/>
    </xf>
    <xf numFmtId="0" fontId="118" fillId="39" borderId="25" xfId="63" applyFont="1" applyFill="1" applyBorder="1" applyAlignment="1">
      <alignment horizontal="left" vertical="center"/>
      <protection/>
    </xf>
    <xf numFmtId="0" fontId="7" fillId="28" borderId="37" xfId="63" applyFont="1" applyFill="1" applyBorder="1" applyAlignment="1">
      <alignment horizontal="center" vertical="center"/>
      <protection/>
    </xf>
    <xf numFmtId="0" fontId="7" fillId="28" borderId="38" xfId="63" applyFont="1" applyFill="1" applyBorder="1" applyAlignment="1">
      <alignment horizontal="center" vertical="center"/>
      <protection/>
    </xf>
    <xf numFmtId="0" fontId="7" fillId="36" borderId="88" xfId="63" applyFont="1" applyFill="1" applyBorder="1" applyAlignment="1">
      <alignment horizontal="center" vertical="center"/>
      <protection/>
    </xf>
    <xf numFmtId="0" fontId="7" fillId="36" borderId="89" xfId="63" applyFont="1" applyFill="1" applyBorder="1" applyAlignment="1">
      <alignment horizontal="center" vertical="center"/>
      <protection/>
    </xf>
    <xf numFmtId="0" fontId="7" fillId="36" borderId="21" xfId="63" applyFont="1" applyFill="1" applyBorder="1" applyAlignment="1">
      <alignment horizontal="center" vertical="center"/>
      <protection/>
    </xf>
    <xf numFmtId="0" fontId="7" fillId="36" borderId="34" xfId="63" applyFont="1" applyFill="1" applyBorder="1" applyAlignment="1">
      <alignment horizontal="center" vertical="center"/>
      <protection/>
    </xf>
    <xf numFmtId="0" fontId="7" fillId="36" borderId="24" xfId="63" applyFont="1" applyFill="1" applyBorder="1" applyAlignment="1">
      <alignment horizontal="center" vertical="center"/>
      <protection/>
    </xf>
    <xf numFmtId="0" fontId="7" fillId="36" borderId="71" xfId="63" applyFont="1" applyFill="1" applyBorder="1" applyAlignment="1">
      <alignment horizontal="center" vertical="center"/>
      <protection/>
    </xf>
    <xf numFmtId="0" fontId="7" fillId="28" borderId="26" xfId="63" applyFont="1" applyFill="1" applyBorder="1" applyAlignment="1">
      <alignment horizontal="center" vertical="center" shrinkToFit="1"/>
      <protection/>
    </xf>
    <xf numFmtId="0" fontId="7" fillId="28" borderId="23" xfId="63" applyFont="1" applyFill="1" applyBorder="1" applyAlignment="1">
      <alignment horizontal="center" vertical="center" shrinkToFit="1"/>
      <protection/>
    </xf>
    <xf numFmtId="0" fontId="6" fillId="28" borderId="26" xfId="63" applyFont="1" applyFill="1" applyBorder="1" applyAlignment="1" applyProtection="1">
      <alignment horizontal="center" vertical="center"/>
      <protection/>
    </xf>
    <xf numFmtId="0" fontId="6" fillId="28" borderId="22" xfId="63" applyFont="1" applyFill="1" applyBorder="1" applyAlignment="1" applyProtection="1">
      <alignment horizontal="center" vertical="center"/>
      <protection/>
    </xf>
    <xf numFmtId="0" fontId="6" fillId="28" borderId="23" xfId="63" applyFont="1" applyFill="1" applyBorder="1" applyAlignment="1" applyProtection="1">
      <alignment horizontal="center" vertical="center"/>
      <protection/>
    </xf>
    <xf numFmtId="38" fontId="6" fillId="0" borderId="26" xfId="51" applyFont="1" applyFill="1" applyBorder="1" applyAlignment="1" applyProtection="1">
      <alignment horizontal="center" vertical="center" wrapText="1"/>
      <protection locked="0"/>
    </xf>
    <xf numFmtId="38" fontId="6" fillId="0" borderId="22" xfId="51" applyFont="1" applyFill="1" applyBorder="1" applyAlignment="1" applyProtection="1">
      <alignment horizontal="center" vertical="center" wrapText="1"/>
      <protection locked="0"/>
    </xf>
    <xf numFmtId="0" fontId="6" fillId="28" borderId="26" xfId="63" applyFont="1" applyFill="1" applyBorder="1" applyAlignment="1" applyProtection="1">
      <alignment vertical="center" wrapText="1"/>
      <protection/>
    </xf>
    <xf numFmtId="0" fontId="6" fillId="28" borderId="22" xfId="63" applyFont="1" applyFill="1" applyBorder="1" applyAlignment="1" applyProtection="1">
      <alignment vertical="center" wrapText="1"/>
      <protection/>
    </xf>
    <xf numFmtId="0" fontId="6" fillId="28" borderId="23" xfId="63" applyFont="1" applyFill="1" applyBorder="1" applyAlignment="1" applyProtection="1">
      <alignment vertical="center" wrapText="1"/>
      <protection/>
    </xf>
    <xf numFmtId="40" fontId="6" fillId="0" borderId="26" xfId="51" applyNumberFormat="1" applyFont="1" applyFill="1" applyBorder="1" applyAlignment="1" applyProtection="1">
      <alignment horizontal="center" vertical="center" wrapText="1"/>
      <protection locked="0"/>
    </xf>
    <xf numFmtId="40" fontId="6" fillId="0" borderId="97" xfId="51" applyNumberFormat="1" applyFont="1" applyFill="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40" fontId="6" fillId="0" borderId="22" xfId="51" applyNumberFormat="1" applyFont="1" applyFill="1" applyBorder="1" applyAlignment="1" applyProtection="1">
      <alignment horizontal="center" vertical="center" wrapText="1"/>
      <protection locked="0"/>
    </xf>
    <xf numFmtId="0" fontId="6" fillId="0" borderId="26" xfId="63" applyFont="1" applyFill="1" applyBorder="1" applyAlignment="1" applyProtection="1" quotePrefix="1">
      <alignment horizontal="left" vertical="center"/>
      <protection locked="0"/>
    </xf>
    <xf numFmtId="0" fontId="0" fillId="0" borderId="22"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6" fillId="28" borderId="26" xfId="63" applyFont="1" applyFill="1" applyBorder="1" applyAlignment="1" applyProtection="1">
      <alignment vertical="center"/>
      <protection/>
    </xf>
    <xf numFmtId="0" fontId="6" fillId="28" borderId="22" xfId="63" applyFont="1" applyFill="1" applyBorder="1" applyAlignment="1" applyProtection="1">
      <alignment vertical="center"/>
      <protection/>
    </xf>
    <xf numFmtId="0" fontId="6" fillId="28" borderId="23" xfId="63" applyFont="1" applyFill="1" applyBorder="1" applyAlignment="1" applyProtection="1">
      <alignment vertical="center"/>
      <protection/>
    </xf>
    <xf numFmtId="0" fontId="6" fillId="0" borderId="22" xfId="63" applyFont="1" applyFill="1" applyBorder="1" applyAlignment="1" applyProtection="1" quotePrefix="1">
      <alignment horizontal="left" vertical="center"/>
      <protection locked="0"/>
    </xf>
    <xf numFmtId="0" fontId="6" fillId="36" borderId="26" xfId="63" applyFont="1" applyFill="1" applyBorder="1" applyAlignment="1" applyProtection="1">
      <alignment vertical="center"/>
      <protection/>
    </xf>
    <xf numFmtId="0" fontId="6" fillId="36" borderId="22" xfId="63" applyFont="1" applyFill="1" applyBorder="1" applyAlignment="1" applyProtection="1">
      <alignment vertical="center"/>
      <protection/>
    </xf>
    <xf numFmtId="0" fontId="6" fillId="36" borderId="23" xfId="63" applyFont="1" applyFill="1" applyBorder="1" applyAlignment="1" applyProtection="1">
      <alignment vertical="center"/>
      <protection/>
    </xf>
    <xf numFmtId="0" fontId="6" fillId="0" borderId="26" xfId="63" applyFont="1" applyFill="1" applyBorder="1" applyAlignment="1" applyProtection="1" quotePrefix="1">
      <alignment vertical="center"/>
      <protection locked="0"/>
    </xf>
    <xf numFmtId="0" fontId="6" fillId="0" borderId="22" xfId="63" applyFont="1" applyFill="1" applyBorder="1" applyAlignment="1" applyProtection="1" quotePrefix="1">
      <alignment vertical="center"/>
      <protection locked="0"/>
    </xf>
    <xf numFmtId="0" fontId="6" fillId="0" borderId="23" xfId="63" applyFont="1" applyFill="1" applyBorder="1" applyAlignment="1" applyProtection="1" quotePrefix="1">
      <alignment vertical="center"/>
      <protection locked="0"/>
    </xf>
    <xf numFmtId="0" fontId="6" fillId="28" borderId="26" xfId="63" applyFont="1" applyFill="1" applyBorder="1" applyAlignment="1" applyProtection="1" quotePrefix="1">
      <alignment vertical="center"/>
      <protection/>
    </xf>
    <xf numFmtId="0" fontId="6" fillId="28" borderId="22" xfId="63" applyFont="1" applyFill="1" applyBorder="1" applyAlignment="1" applyProtection="1" quotePrefix="1">
      <alignment vertical="center"/>
      <protection/>
    </xf>
    <xf numFmtId="0" fontId="6" fillId="28" borderId="23" xfId="63" applyFont="1" applyFill="1" applyBorder="1" applyAlignment="1" applyProtection="1" quotePrefix="1">
      <alignment vertical="center"/>
      <protection/>
    </xf>
    <xf numFmtId="0" fontId="6" fillId="36" borderId="26" xfId="63" applyFont="1" applyFill="1" applyBorder="1" applyAlignment="1" applyProtection="1">
      <alignment horizontal="center" vertical="center"/>
      <protection/>
    </xf>
    <xf numFmtId="0" fontId="6" fillId="36" borderId="22" xfId="63" applyFont="1" applyFill="1" applyBorder="1" applyAlignment="1" applyProtection="1">
      <alignment horizontal="center" vertical="center"/>
      <protection/>
    </xf>
    <xf numFmtId="0" fontId="6" fillId="36" borderId="23" xfId="63" applyFont="1" applyFill="1" applyBorder="1" applyAlignment="1" applyProtection="1">
      <alignment horizontal="center" vertical="center"/>
      <protection/>
    </xf>
    <xf numFmtId="0" fontId="6" fillId="36" borderId="26" xfId="63" applyFont="1" applyFill="1" applyBorder="1" applyAlignment="1" applyProtection="1" quotePrefix="1">
      <alignment vertical="center"/>
      <protection/>
    </xf>
    <xf numFmtId="0" fontId="6" fillId="36" borderId="22" xfId="63" applyFont="1" applyFill="1" applyBorder="1" applyAlignment="1" applyProtection="1" quotePrefix="1">
      <alignment vertical="center"/>
      <protection/>
    </xf>
    <xf numFmtId="0" fontId="6" fillId="36" borderId="23" xfId="63" applyFont="1" applyFill="1" applyBorder="1" applyAlignment="1" applyProtection="1" quotePrefix="1">
      <alignment vertical="center"/>
      <protection/>
    </xf>
    <xf numFmtId="0" fontId="6" fillId="44" borderId="0" xfId="63" applyFont="1" applyFill="1" applyAlignment="1" applyProtection="1">
      <alignment horizontal="center" vertical="center"/>
      <protection/>
    </xf>
    <xf numFmtId="0" fontId="7" fillId="43" borderId="13" xfId="63" applyFont="1" applyFill="1" applyBorder="1" applyAlignment="1" applyProtection="1">
      <alignment horizontal="center" vertical="center"/>
      <protection/>
    </xf>
    <xf numFmtId="0" fontId="33" fillId="46" borderId="0" xfId="0" applyFont="1" applyFill="1" applyAlignment="1">
      <alignment horizontal="center" vertical="center"/>
    </xf>
    <xf numFmtId="0" fontId="7" fillId="35" borderId="15" xfId="0" applyFont="1" applyFill="1" applyBorder="1" applyAlignment="1" applyProtection="1">
      <alignment horizontal="center" vertical="center"/>
      <protection/>
    </xf>
    <xf numFmtId="0" fontId="7" fillId="35" borderId="28" xfId="0" applyFont="1" applyFill="1" applyBorder="1" applyAlignment="1" applyProtection="1">
      <alignment horizontal="center" vertical="center"/>
      <protection/>
    </xf>
    <xf numFmtId="0" fontId="7" fillId="35" borderId="13" xfId="0" applyFont="1" applyFill="1" applyBorder="1" applyAlignment="1" applyProtection="1">
      <alignment horizontal="center" vertical="center"/>
      <protection/>
    </xf>
    <xf numFmtId="0" fontId="7" fillId="35" borderId="13" xfId="0" applyFont="1" applyFill="1" applyBorder="1" applyAlignment="1" applyProtection="1" quotePrefix="1">
      <alignment horizontal="center" vertical="center"/>
      <protection/>
    </xf>
    <xf numFmtId="0" fontId="10" fillId="45" borderId="0" xfId="63" applyFont="1" applyFill="1" applyAlignment="1">
      <alignment horizontal="center" vertical="center"/>
      <protection/>
    </xf>
    <xf numFmtId="0" fontId="10" fillId="47" borderId="0" xfId="63" applyFont="1" applyFill="1">
      <alignment vertical="center"/>
      <protection/>
    </xf>
    <xf numFmtId="0" fontId="144" fillId="34" borderId="0" xfId="63" applyFont="1" applyFill="1" applyAlignment="1" applyProtection="1">
      <alignment horizontal="center" vertical="center"/>
      <protection/>
    </xf>
    <xf numFmtId="0" fontId="112" fillId="28" borderId="22" xfId="0" applyFont="1" applyFill="1" applyBorder="1" applyAlignment="1">
      <alignment horizontal="center" vertical="center"/>
    </xf>
    <xf numFmtId="0" fontId="112" fillId="28" borderId="23" xfId="0" applyFont="1" applyFill="1" applyBorder="1" applyAlignment="1">
      <alignment horizontal="center" vertical="center"/>
    </xf>
    <xf numFmtId="0" fontId="7" fillId="28" borderId="86" xfId="63" applyFont="1" applyFill="1" applyBorder="1" applyAlignment="1">
      <alignment horizontal="center" vertical="center"/>
      <protection/>
    </xf>
    <xf numFmtId="0" fontId="10" fillId="45" borderId="0" xfId="63" applyFont="1" applyFill="1" applyAlignment="1" applyProtection="1">
      <alignment horizontal="center" vertical="center"/>
      <protection/>
    </xf>
    <xf numFmtId="0" fontId="10" fillId="47" borderId="0" xfId="63" applyFont="1" applyFill="1" applyProtection="1">
      <alignment vertical="center"/>
      <protection/>
    </xf>
    <xf numFmtId="0" fontId="98" fillId="34" borderId="0" xfId="63" applyFont="1" applyFill="1" applyAlignment="1" applyProtection="1">
      <alignment horizontal="left" vertical="center" wrapText="1" indent="1"/>
      <protection/>
    </xf>
    <xf numFmtId="0" fontId="98" fillId="34" borderId="25" xfId="63" applyFont="1" applyFill="1" applyBorder="1" applyAlignment="1" applyProtection="1">
      <alignment horizontal="left" vertical="center" wrapText="1" indent="1"/>
      <protection/>
    </xf>
    <xf numFmtId="0" fontId="6" fillId="39" borderId="0" xfId="63" applyFont="1" applyFill="1" applyAlignment="1" applyProtection="1">
      <alignment horizontal="left" vertical="center" wrapText="1" indent="1"/>
      <protection/>
    </xf>
    <xf numFmtId="0" fontId="0" fillId="39" borderId="0" xfId="0" applyFill="1" applyAlignment="1">
      <alignment horizontal="left" vertical="center" wrapText="1" indent="1"/>
    </xf>
    <xf numFmtId="0" fontId="0" fillId="39" borderId="25" xfId="0" applyFill="1" applyBorder="1" applyAlignment="1">
      <alignment horizontal="left" vertical="center" wrapText="1" indent="1"/>
    </xf>
    <xf numFmtId="0" fontId="122" fillId="0" borderId="39" xfId="63" applyFont="1" applyFill="1" applyBorder="1" applyAlignment="1" applyProtection="1">
      <alignment horizontal="center" vertical="center"/>
      <protection locked="0"/>
    </xf>
    <xf numFmtId="0" fontId="122" fillId="0" borderId="63" xfId="63" applyFont="1" applyFill="1" applyBorder="1" applyAlignment="1" applyProtection="1">
      <alignment horizontal="center" vertical="center"/>
      <protection locked="0"/>
    </xf>
    <xf numFmtId="0" fontId="122" fillId="0" borderId="26" xfId="63" applyFont="1" applyFill="1" applyBorder="1" applyAlignment="1" applyProtection="1">
      <alignment horizontal="center" vertical="center"/>
      <protection locked="0"/>
    </xf>
    <xf numFmtId="0" fontId="122" fillId="0" borderId="22" xfId="63" applyFont="1" applyFill="1" applyBorder="1" applyAlignment="1" applyProtection="1">
      <alignment horizontal="center" vertical="center"/>
      <protection locked="0"/>
    </xf>
    <xf numFmtId="49" fontId="122" fillId="0" borderId="22" xfId="63" applyNumberFormat="1" applyFont="1" applyFill="1" applyBorder="1" applyAlignment="1" applyProtection="1">
      <alignment horizontal="center" vertical="center"/>
      <protection locked="0"/>
    </xf>
    <xf numFmtId="0" fontId="122" fillId="0" borderId="40" xfId="63" applyFont="1" applyFill="1" applyBorder="1" applyAlignment="1" applyProtection="1">
      <alignment horizontal="center" vertical="center"/>
      <protection locked="0"/>
    </xf>
    <xf numFmtId="0" fontId="122" fillId="0" borderId="68" xfId="63" applyFont="1" applyFill="1" applyBorder="1" applyAlignment="1" applyProtection="1">
      <alignment horizontal="center" vertical="center"/>
      <protection locked="0"/>
    </xf>
    <xf numFmtId="0" fontId="6" fillId="0" borderId="116" xfId="63" applyFont="1" applyBorder="1" applyAlignment="1" applyProtection="1">
      <alignment horizontal="left" vertical="center"/>
      <protection/>
    </xf>
    <xf numFmtId="0" fontId="6" fillId="0" borderId="117" xfId="63" applyFont="1" applyBorder="1" applyAlignment="1" applyProtection="1">
      <alignment horizontal="left" vertical="center"/>
      <protection/>
    </xf>
    <xf numFmtId="0" fontId="6" fillId="0" borderId="29" xfId="63" applyFont="1" applyBorder="1" applyAlignment="1" applyProtection="1">
      <alignment horizontal="left" vertical="center"/>
      <protection/>
    </xf>
    <xf numFmtId="0" fontId="6" fillId="0" borderId="118" xfId="63" applyFont="1" applyBorder="1" applyAlignment="1" applyProtection="1">
      <alignment horizontal="left" vertical="center"/>
      <protection/>
    </xf>
    <xf numFmtId="0" fontId="6" fillId="0" borderId="108" xfId="63" applyFont="1" applyBorder="1" applyAlignment="1" applyProtection="1">
      <alignment horizontal="left" vertical="center"/>
      <protection/>
    </xf>
    <xf numFmtId="0" fontId="6" fillId="0" borderId="32" xfId="63" applyFont="1" applyBorder="1" applyAlignment="1" applyProtection="1">
      <alignment horizontal="left" vertical="center"/>
      <protection/>
    </xf>
    <xf numFmtId="49" fontId="122" fillId="0" borderId="119" xfId="63" applyNumberFormat="1" applyFont="1" applyFill="1" applyBorder="1" applyAlignment="1" applyProtection="1">
      <alignment horizontal="center" vertical="center"/>
      <protection locked="0"/>
    </xf>
    <xf numFmtId="0" fontId="98" fillId="33" borderId="0" xfId="0" applyFont="1" applyFill="1" applyAlignment="1" applyProtection="1">
      <alignment horizontal="left" vertical="center" wrapText="1"/>
      <protection/>
    </xf>
    <xf numFmtId="201" fontId="6" fillId="0" borderId="116" xfId="63" applyNumberFormat="1" applyFont="1" applyBorder="1" applyAlignment="1" applyProtection="1">
      <alignment horizontal="center" vertical="center"/>
      <protection locked="0"/>
    </xf>
    <xf numFmtId="201" fontId="6" fillId="0" borderId="120" xfId="63" applyNumberFormat="1" applyFont="1" applyBorder="1" applyAlignment="1" applyProtection="1">
      <alignment horizontal="center" vertical="center"/>
      <protection locked="0"/>
    </xf>
    <xf numFmtId="201" fontId="6" fillId="0" borderId="47" xfId="63" applyNumberFormat="1" applyFont="1" applyBorder="1" applyAlignment="1" applyProtection="1">
      <alignment horizontal="center" vertical="center"/>
      <protection locked="0"/>
    </xf>
    <xf numFmtId="0" fontId="6" fillId="0" borderId="75" xfId="63" applyFont="1" applyBorder="1" applyAlignment="1" applyProtection="1">
      <alignment horizontal="left" vertical="center"/>
      <protection/>
    </xf>
    <xf numFmtId="201" fontId="6" fillId="0" borderId="29" xfId="63" applyNumberFormat="1" applyFont="1" applyBorder="1" applyAlignment="1" applyProtection="1">
      <alignment horizontal="center" vertical="center"/>
      <protection locked="0"/>
    </xf>
    <xf numFmtId="201" fontId="6" fillId="0" borderId="108" xfId="63" applyNumberFormat="1" applyFont="1" applyBorder="1" applyAlignment="1" applyProtection="1">
      <alignment horizontal="center" vertical="center"/>
      <protection locked="0"/>
    </xf>
    <xf numFmtId="201" fontId="6" fillId="0" borderId="32" xfId="63" applyNumberFormat="1" applyFont="1" applyBorder="1" applyAlignment="1" applyProtection="1">
      <alignment horizontal="center" vertical="center"/>
      <protection locked="0"/>
    </xf>
    <xf numFmtId="0" fontId="6" fillId="0" borderId="75" xfId="63" applyFont="1" applyBorder="1" applyAlignment="1" applyProtection="1">
      <alignment horizontal="left" vertical="center"/>
      <protection locked="0"/>
    </xf>
    <xf numFmtId="0" fontId="6" fillId="0" borderId="108" xfId="63" applyFont="1" applyBorder="1" applyAlignment="1" applyProtection="1">
      <alignment horizontal="left" vertical="center"/>
      <protection locked="0"/>
    </xf>
    <xf numFmtId="0" fontId="6" fillId="0" borderId="29" xfId="63" applyFont="1" applyBorder="1" applyAlignment="1" applyProtection="1">
      <alignment horizontal="left" vertical="center"/>
      <protection locked="0"/>
    </xf>
    <xf numFmtId="0" fontId="6" fillId="0" borderId="118" xfId="63" applyFont="1" applyBorder="1" applyAlignment="1" applyProtection="1">
      <alignment horizontal="left" vertical="center"/>
      <protection locked="0"/>
    </xf>
    <xf numFmtId="0" fontId="6" fillId="0" borderId="121" xfId="63" applyFont="1" applyBorder="1" applyAlignment="1" applyProtection="1">
      <alignment horizontal="left" vertical="center"/>
      <protection/>
    </xf>
    <xf numFmtId="0" fontId="6" fillId="0" borderId="47" xfId="63" applyFont="1" applyBorder="1" applyAlignment="1" applyProtection="1">
      <alignment horizontal="left" vertical="center"/>
      <protection/>
    </xf>
    <xf numFmtId="0" fontId="6" fillId="0" borderId="120" xfId="63" applyFont="1" applyBorder="1" applyAlignment="1" applyProtection="1">
      <alignment horizontal="left" vertical="center"/>
      <protection/>
    </xf>
    <xf numFmtId="0" fontId="6" fillId="0" borderId="121" xfId="63" applyFont="1" applyBorder="1" applyAlignment="1" applyProtection="1">
      <alignment horizontal="left" vertical="center"/>
      <protection locked="0"/>
    </xf>
    <xf numFmtId="0" fontId="6" fillId="0" borderId="120" xfId="63" applyFont="1" applyBorder="1" applyAlignment="1" applyProtection="1">
      <alignment horizontal="left" vertical="center"/>
      <protection locked="0"/>
    </xf>
    <xf numFmtId="0" fontId="6" fillId="0" borderId="116" xfId="63" applyFont="1" applyBorder="1" applyAlignment="1" applyProtection="1">
      <alignment horizontal="left" vertical="center"/>
      <protection locked="0"/>
    </xf>
    <xf numFmtId="0" fontId="6" fillId="0" borderId="117" xfId="63" applyFont="1" applyBorder="1" applyAlignment="1" applyProtection="1">
      <alignment horizontal="left" vertical="center"/>
      <protection locked="0"/>
    </xf>
    <xf numFmtId="0" fontId="6" fillId="0" borderId="29" xfId="63" applyFont="1" applyBorder="1" applyAlignment="1" applyProtection="1">
      <alignment horizontal="left" vertical="center" wrapText="1"/>
      <protection/>
    </xf>
    <xf numFmtId="0" fontId="6" fillId="0" borderId="108" xfId="63" applyFont="1" applyBorder="1" applyAlignment="1" applyProtection="1">
      <alignment horizontal="left" vertical="center" wrapText="1"/>
      <protection/>
    </xf>
    <xf numFmtId="0" fontId="6" fillId="0" borderId="32" xfId="63" applyFont="1" applyBorder="1" applyAlignment="1" applyProtection="1">
      <alignment horizontal="left" vertical="center" wrapText="1"/>
      <protection/>
    </xf>
    <xf numFmtId="0" fontId="6" fillId="0" borderId="122" xfId="63" applyFont="1" applyBorder="1" applyAlignment="1" applyProtection="1">
      <alignment horizontal="left" vertical="center"/>
      <protection locked="0"/>
    </xf>
    <xf numFmtId="0" fontId="6" fillId="0" borderId="123" xfId="63" applyFont="1" applyBorder="1" applyAlignment="1" applyProtection="1">
      <alignment horizontal="left" vertical="center"/>
      <protection locked="0"/>
    </xf>
    <xf numFmtId="0" fontId="6" fillId="0" borderId="124" xfId="63" applyFont="1" applyBorder="1" applyAlignment="1" applyProtection="1">
      <alignment horizontal="left" vertical="center"/>
      <protection locked="0"/>
    </xf>
    <xf numFmtId="0" fontId="6" fillId="0" borderId="11" xfId="63" applyFont="1" applyBorder="1" applyAlignment="1" applyProtection="1">
      <alignment horizontal="left" vertical="center"/>
      <protection locked="0"/>
    </xf>
    <xf numFmtId="0" fontId="6" fillId="0" borderId="125" xfId="63" applyFont="1" applyBorder="1" applyAlignment="1" applyProtection="1">
      <alignment horizontal="left" vertical="center"/>
      <protection locked="0"/>
    </xf>
    <xf numFmtId="0" fontId="6" fillId="0" borderId="126" xfId="63" applyFont="1" applyBorder="1" applyAlignment="1" applyProtection="1">
      <alignment horizontal="left" vertical="center"/>
      <protection locked="0"/>
    </xf>
    <xf numFmtId="0" fontId="6" fillId="28" borderId="127" xfId="63" applyFont="1" applyFill="1" applyBorder="1" applyAlignment="1" applyProtection="1">
      <alignment horizontal="center" vertical="center"/>
      <protection/>
    </xf>
    <xf numFmtId="0" fontId="6" fillId="28" borderId="39" xfId="63" applyFont="1" applyFill="1" applyBorder="1" applyAlignment="1" applyProtection="1">
      <alignment horizontal="center" vertical="center"/>
      <protection/>
    </xf>
    <xf numFmtId="0" fontId="6" fillId="28" borderId="35" xfId="63" applyFont="1" applyFill="1" applyBorder="1" applyAlignment="1" applyProtection="1">
      <alignment horizontal="center" vertical="center"/>
      <protection/>
    </xf>
    <xf numFmtId="0" fontId="6" fillId="28" borderId="128" xfId="63" applyFont="1" applyFill="1" applyBorder="1" applyAlignment="1" applyProtection="1">
      <alignment horizontal="center" vertical="center"/>
      <protection/>
    </xf>
    <xf numFmtId="0" fontId="6" fillId="36" borderId="127" xfId="63" applyFont="1" applyFill="1" applyBorder="1" applyAlignment="1" applyProtection="1">
      <alignment horizontal="center" vertical="center"/>
      <protection/>
    </xf>
    <xf numFmtId="0" fontId="6" fillId="36" borderId="35" xfId="63" applyFont="1" applyFill="1" applyBorder="1" applyAlignment="1" applyProtection="1">
      <alignment horizontal="center" vertical="center"/>
      <protection/>
    </xf>
    <xf numFmtId="0" fontId="6" fillId="36" borderId="35" xfId="63" applyFont="1" applyFill="1" applyBorder="1" applyAlignment="1" applyProtection="1">
      <alignment horizontal="center" vertical="center" wrapText="1"/>
      <protection/>
    </xf>
    <xf numFmtId="0" fontId="6" fillId="36" borderId="128" xfId="63" applyFont="1" applyFill="1" applyBorder="1" applyAlignment="1" applyProtection="1">
      <alignment horizontal="center" vertical="center"/>
      <protection/>
    </xf>
    <xf numFmtId="0" fontId="7" fillId="39" borderId="0" xfId="63" applyFont="1" applyFill="1" applyBorder="1" applyAlignment="1" applyProtection="1">
      <alignment horizontal="center" vertical="center"/>
      <protection/>
    </xf>
    <xf numFmtId="0" fontId="112" fillId="39" borderId="0" xfId="0" applyFont="1" applyFill="1" applyBorder="1" applyAlignment="1" applyProtection="1">
      <alignment horizontal="center" vertical="center"/>
      <protection/>
    </xf>
    <xf numFmtId="0" fontId="122" fillId="28" borderId="41" xfId="63" applyFont="1" applyFill="1" applyBorder="1" applyAlignment="1" applyProtection="1">
      <alignment horizontal="center" vertical="center"/>
      <protection/>
    </xf>
    <xf numFmtId="0" fontId="0" fillId="28" borderId="44" xfId="0" applyFont="1" applyFill="1" applyBorder="1" applyAlignment="1">
      <alignment horizontal="center" vertical="center"/>
    </xf>
    <xf numFmtId="0" fontId="122" fillId="34" borderId="55" xfId="63" applyFont="1" applyFill="1" applyBorder="1" applyAlignment="1" applyProtection="1">
      <alignment vertical="center"/>
      <protection/>
    </xf>
    <xf numFmtId="0" fontId="0" fillId="0" borderId="55" xfId="0" applyFont="1" applyBorder="1" applyAlignment="1">
      <alignment vertical="center"/>
    </xf>
    <xf numFmtId="0" fontId="122" fillId="33" borderId="0" xfId="63" applyFont="1" applyFill="1" applyBorder="1" applyAlignment="1" applyProtection="1">
      <alignment vertical="center"/>
      <protection/>
    </xf>
    <xf numFmtId="0" fontId="0" fillId="33" borderId="0" xfId="0" applyFont="1" applyFill="1" applyBorder="1" applyAlignment="1">
      <alignment vertical="center"/>
    </xf>
    <xf numFmtId="0" fontId="122" fillId="28" borderId="63" xfId="63" applyFont="1" applyFill="1" applyBorder="1" applyAlignment="1" applyProtection="1">
      <alignment horizontal="center" vertical="center"/>
      <protection locked="0"/>
    </xf>
    <xf numFmtId="0" fontId="122" fillId="28" borderId="65" xfId="63" applyFont="1" applyFill="1" applyBorder="1" applyAlignment="1" applyProtection="1">
      <alignment horizontal="center" vertical="center"/>
      <protection locked="0"/>
    </xf>
    <xf numFmtId="0" fontId="122" fillId="0" borderId="74" xfId="63" applyFont="1" applyFill="1" applyBorder="1" applyAlignment="1" applyProtection="1">
      <alignment horizontal="center" vertical="center"/>
      <protection locked="0"/>
    </xf>
    <xf numFmtId="201" fontId="6" fillId="0" borderId="12" xfId="63" applyNumberFormat="1" applyFont="1" applyBorder="1" applyAlignment="1" applyProtection="1">
      <alignment horizontal="center" vertical="center"/>
      <protection locked="0"/>
    </xf>
    <xf numFmtId="201" fontId="6" fillId="0" borderId="11" xfId="63" applyNumberFormat="1" applyFont="1" applyBorder="1" applyAlignment="1" applyProtection="1">
      <alignment horizontal="center" vertical="center"/>
      <protection locked="0"/>
    </xf>
    <xf numFmtId="201" fontId="6" fillId="0" borderId="31" xfId="63" applyNumberFormat="1" applyFont="1" applyBorder="1" applyAlignment="1" applyProtection="1">
      <alignment horizontal="center" vertical="center"/>
      <protection locked="0"/>
    </xf>
    <xf numFmtId="0" fontId="6" fillId="28" borderId="39" xfId="63" applyFont="1" applyFill="1" applyBorder="1" applyAlignment="1" applyProtection="1">
      <alignment horizontal="center" vertical="center" wrapText="1"/>
      <protection/>
    </xf>
    <xf numFmtId="0" fontId="6" fillId="28" borderId="63" xfId="63" applyFont="1" applyFill="1" applyBorder="1" applyAlignment="1" applyProtection="1">
      <alignment horizontal="center" vertical="center" wrapText="1"/>
      <protection/>
    </xf>
    <xf numFmtId="0" fontId="122" fillId="28" borderId="68" xfId="63" applyFont="1" applyFill="1" applyBorder="1" applyAlignment="1" applyProtection="1">
      <alignment horizontal="left" vertical="center"/>
      <protection locked="0"/>
    </xf>
    <xf numFmtId="0" fontId="122" fillId="28" borderId="70" xfId="63" applyFont="1" applyFill="1" applyBorder="1" applyAlignment="1" applyProtection="1">
      <alignment horizontal="left" vertical="center"/>
      <protection locked="0"/>
    </xf>
    <xf numFmtId="0" fontId="122" fillId="28" borderId="129" xfId="63" applyFont="1" applyFill="1" applyBorder="1" applyAlignment="1" applyProtection="1">
      <alignment horizontal="left" vertical="center"/>
      <protection locked="0"/>
    </xf>
    <xf numFmtId="0" fontId="122" fillId="28" borderId="130" xfId="63" applyFont="1" applyFill="1" applyBorder="1" applyAlignment="1" applyProtection="1">
      <alignment horizontal="left" vertical="center"/>
      <protection locked="0"/>
    </xf>
    <xf numFmtId="0" fontId="122" fillId="0" borderId="129" xfId="63" applyFont="1" applyFill="1" applyBorder="1" applyAlignment="1" applyProtection="1">
      <alignment horizontal="center" vertical="center"/>
      <protection locked="0"/>
    </xf>
    <xf numFmtId="0" fontId="122" fillId="0" borderId="130" xfId="63" applyFont="1" applyFill="1" applyBorder="1" applyAlignment="1" applyProtection="1">
      <alignment horizontal="center" vertical="center"/>
      <protection locked="0"/>
    </xf>
    <xf numFmtId="0" fontId="6" fillId="28" borderId="42" xfId="63" applyFont="1" applyFill="1" applyBorder="1" applyAlignment="1" applyProtection="1">
      <alignment horizontal="center" vertical="center" wrapText="1"/>
      <protection/>
    </xf>
    <xf numFmtId="0" fontId="7" fillId="0" borderId="131" xfId="63" applyFont="1" applyBorder="1" applyAlignment="1" applyProtection="1">
      <alignment horizontal="left" vertical="center" shrinkToFit="1"/>
      <protection locked="0"/>
    </xf>
    <xf numFmtId="0" fontId="7" fillId="0" borderId="132" xfId="63" applyFont="1" applyBorder="1" applyAlignment="1" applyProtection="1">
      <alignment horizontal="left" vertical="center" shrinkToFit="1"/>
      <protection locked="0"/>
    </xf>
    <xf numFmtId="0" fontId="35" fillId="0" borderId="132" xfId="63" applyFont="1" applyBorder="1" applyAlignment="1" applyProtection="1">
      <alignment vertical="center" wrapText="1"/>
      <protection locked="0"/>
    </xf>
    <xf numFmtId="0" fontId="35" fillId="0" borderId="133" xfId="63" applyFont="1" applyBorder="1" applyAlignment="1" applyProtection="1">
      <alignment vertical="center" wrapText="1"/>
      <protection locked="0"/>
    </xf>
    <xf numFmtId="0" fontId="7" fillId="0" borderId="134" xfId="63" applyFont="1" applyBorder="1" applyAlignment="1" applyProtection="1">
      <alignment horizontal="left" vertical="center" shrinkToFit="1"/>
      <protection locked="0"/>
    </xf>
    <xf numFmtId="0" fontId="7" fillId="0" borderId="135" xfId="63" applyFont="1" applyBorder="1" applyAlignment="1" applyProtection="1">
      <alignment horizontal="left" vertical="center" shrinkToFit="1"/>
      <protection locked="0"/>
    </xf>
    <xf numFmtId="0" fontId="8" fillId="0" borderId="109" xfId="63" applyFont="1" applyBorder="1" applyAlignment="1" applyProtection="1">
      <alignment vertical="center" wrapText="1"/>
      <protection locked="0"/>
    </xf>
    <xf numFmtId="0" fontId="8" fillId="0" borderId="108" xfId="63" applyFont="1" applyBorder="1" applyAlignment="1" applyProtection="1">
      <alignment vertical="center" wrapText="1"/>
      <protection locked="0"/>
    </xf>
    <xf numFmtId="0" fontId="8" fillId="0" borderId="118" xfId="63" applyFont="1" applyBorder="1" applyAlignment="1" applyProtection="1">
      <alignment vertical="center" wrapText="1"/>
      <protection locked="0"/>
    </xf>
    <xf numFmtId="0" fontId="7" fillId="0" borderId="136" xfId="63" applyFont="1" applyBorder="1" applyAlignment="1" applyProtection="1">
      <alignment horizontal="left" vertical="center" shrinkToFit="1"/>
      <protection locked="0"/>
    </xf>
    <xf numFmtId="0" fontId="7" fillId="0" borderId="137" xfId="63" applyFont="1" applyBorder="1" applyAlignment="1" applyProtection="1">
      <alignment horizontal="left" vertical="center" shrinkToFit="1"/>
      <protection locked="0"/>
    </xf>
    <xf numFmtId="0" fontId="8" fillId="0" borderId="138" xfId="63" applyFont="1" applyBorder="1" applyAlignment="1" applyProtection="1">
      <alignment vertical="center" wrapText="1"/>
      <protection locked="0"/>
    </xf>
    <xf numFmtId="0" fontId="8" fillId="0" borderId="120" xfId="63" applyFont="1" applyBorder="1" applyAlignment="1" applyProtection="1">
      <alignment vertical="center" wrapText="1"/>
      <protection locked="0"/>
    </xf>
    <xf numFmtId="0" fontId="8" fillId="0" borderId="117" xfId="63" applyFont="1" applyBorder="1" applyAlignment="1" applyProtection="1">
      <alignment vertical="center" wrapText="1"/>
      <protection locked="0"/>
    </xf>
    <xf numFmtId="0" fontId="7" fillId="0" borderId="139" xfId="63" applyFont="1" applyBorder="1" applyAlignment="1" applyProtection="1">
      <alignment horizontal="left" vertical="center" shrinkToFit="1"/>
      <protection locked="0"/>
    </xf>
    <xf numFmtId="0" fontId="7" fillId="0" borderId="140" xfId="63" applyFont="1" applyBorder="1" applyAlignment="1" applyProtection="1">
      <alignment horizontal="left" vertical="center" shrinkToFit="1"/>
      <protection locked="0"/>
    </xf>
    <xf numFmtId="0" fontId="6" fillId="28" borderId="141" xfId="63" applyFont="1" applyFill="1" applyBorder="1" applyAlignment="1" applyProtection="1">
      <alignment horizontal="center" vertical="center"/>
      <protection locked="0"/>
    </xf>
    <xf numFmtId="0" fontId="6" fillId="28" borderId="72" xfId="63" applyFont="1" applyFill="1" applyBorder="1" applyAlignment="1" applyProtection="1">
      <alignment horizontal="center" vertical="center"/>
      <protection locked="0"/>
    </xf>
    <xf numFmtId="0" fontId="6" fillId="28" borderId="142" xfId="63" applyFont="1" applyFill="1" applyBorder="1" applyAlignment="1" applyProtection="1">
      <alignment horizontal="center" vertical="center"/>
      <protection locked="0"/>
    </xf>
    <xf numFmtId="0" fontId="8" fillId="0" borderId="94" xfId="63" applyFont="1" applyBorder="1" applyAlignment="1" applyProtection="1">
      <alignment vertical="center" wrapText="1"/>
      <protection locked="0"/>
    </xf>
    <xf numFmtId="0" fontId="8" fillId="0" borderId="11" xfId="63" applyFont="1" applyBorder="1" applyAlignment="1" applyProtection="1">
      <alignment vertical="center" wrapText="1"/>
      <protection locked="0"/>
    </xf>
    <xf numFmtId="0" fontId="8" fillId="0" borderId="143" xfId="63" applyFont="1" applyBorder="1" applyAlignment="1" applyProtection="1">
      <alignment vertical="center" wrapText="1"/>
      <protection locked="0"/>
    </xf>
    <xf numFmtId="0" fontId="10" fillId="47" borderId="0" xfId="63" applyFont="1" applyFill="1" applyAlignment="1" applyProtection="1">
      <alignment horizontal="center" vertical="center"/>
      <protection/>
    </xf>
    <xf numFmtId="0" fontId="8" fillId="0" borderId="144" xfId="63" applyFont="1" applyBorder="1" applyAlignment="1" applyProtection="1">
      <alignment vertical="center" wrapText="1"/>
      <protection locked="0"/>
    </xf>
    <xf numFmtId="0" fontId="8" fillId="0" borderId="145" xfId="63" applyFont="1" applyBorder="1" applyAlignment="1" applyProtection="1">
      <alignment vertical="center" wrapText="1"/>
      <protection locked="0"/>
    </xf>
    <xf numFmtId="0" fontId="8" fillId="0" borderId="146" xfId="63" applyFont="1" applyBorder="1" applyAlignment="1" applyProtection="1">
      <alignment vertical="center" wrapText="1"/>
      <protection locked="0"/>
    </xf>
    <xf numFmtId="0" fontId="108" fillId="38" borderId="112" xfId="0" applyFont="1" applyFill="1" applyBorder="1" applyAlignment="1" applyProtection="1">
      <alignment horizontal="center" vertical="center" shrinkToFit="1"/>
      <protection locked="0"/>
    </xf>
    <xf numFmtId="0" fontId="108" fillId="38" borderId="113" xfId="0" applyFont="1" applyFill="1" applyBorder="1" applyAlignment="1" applyProtection="1">
      <alignment horizontal="center" vertical="center" shrinkToFit="1"/>
      <protection locked="0"/>
    </xf>
    <xf numFmtId="0" fontId="108" fillId="28" borderId="147" xfId="0" applyFont="1" applyFill="1" applyBorder="1" applyAlignment="1" applyProtection="1">
      <alignment horizontal="center" vertical="center"/>
      <protection/>
    </xf>
    <xf numFmtId="0" fontId="108" fillId="38" borderId="40" xfId="0" applyFont="1" applyFill="1" applyBorder="1" applyAlignment="1" applyProtection="1">
      <alignment horizontal="center" vertical="center" shrinkToFit="1"/>
      <protection locked="0"/>
    </xf>
    <xf numFmtId="0" fontId="108" fillId="38" borderId="130" xfId="0" applyFont="1" applyFill="1" applyBorder="1" applyAlignment="1" applyProtection="1">
      <alignment horizontal="center" vertical="center" shrinkToFit="1"/>
      <protection locked="0"/>
    </xf>
    <xf numFmtId="0" fontId="108" fillId="28" borderId="40" xfId="0" applyFont="1" applyFill="1" applyBorder="1" applyAlignment="1" applyProtection="1">
      <alignment horizontal="center" vertical="center"/>
      <protection/>
    </xf>
    <xf numFmtId="0" fontId="108" fillId="28" borderId="68" xfId="0" applyFont="1" applyFill="1" applyBorder="1" applyAlignment="1" applyProtection="1">
      <alignment horizontal="center" vertical="center"/>
      <protection/>
    </xf>
    <xf numFmtId="0" fontId="108" fillId="28" borderId="130" xfId="0" applyFont="1" applyFill="1" applyBorder="1" applyAlignment="1" applyProtection="1">
      <alignment horizontal="center" vertical="center"/>
      <protection/>
    </xf>
    <xf numFmtId="0" fontId="7" fillId="0" borderId="121" xfId="63" applyFont="1" applyBorder="1" applyAlignment="1" applyProtection="1">
      <alignment horizontal="left" vertical="center"/>
      <protection locked="0"/>
    </xf>
    <xf numFmtId="0" fontId="7" fillId="0" borderId="120" xfId="63" applyFont="1" applyBorder="1" applyAlignment="1" applyProtection="1">
      <alignment horizontal="left" vertical="center"/>
      <protection locked="0"/>
    </xf>
    <xf numFmtId="0" fontId="7" fillId="0" borderId="148" xfId="63" applyFont="1" applyBorder="1" applyAlignment="1" applyProtection="1">
      <alignment horizontal="left" vertical="center"/>
      <protection locked="0"/>
    </xf>
    <xf numFmtId="0" fontId="8" fillId="0" borderId="138" xfId="63" applyFont="1" applyBorder="1" applyAlignment="1" applyProtection="1">
      <alignment horizontal="left" vertical="center" wrapText="1"/>
      <protection locked="0"/>
    </xf>
    <xf numFmtId="0" fontId="8" fillId="0" borderId="120" xfId="63" applyFont="1" applyBorder="1" applyAlignment="1" applyProtection="1">
      <alignment horizontal="left" vertical="center"/>
      <protection locked="0"/>
    </xf>
    <xf numFmtId="0" fontId="8" fillId="0" borderId="117" xfId="63" applyFont="1" applyBorder="1" applyAlignment="1" applyProtection="1">
      <alignment horizontal="left" vertical="center"/>
      <protection locked="0"/>
    </xf>
    <xf numFmtId="0" fontId="108" fillId="38" borderId="51" xfId="0" applyFont="1" applyFill="1" applyBorder="1" applyAlignment="1" applyProtection="1">
      <alignment vertical="center" shrinkToFit="1"/>
      <protection locked="0"/>
    </xf>
    <xf numFmtId="0" fontId="108" fillId="38" borderId="58" xfId="0" applyFont="1" applyFill="1" applyBorder="1" applyAlignment="1" applyProtection="1">
      <alignment vertical="center" shrinkToFit="1"/>
      <protection locked="0"/>
    </xf>
    <xf numFmtId="0" fontId="137" fillId="0" borderId="88" xfId="0" applyFont="1" applyFill="1" applyBorder="1" applyAlignment="1" applyProtection="1">
      <alignment vertical="center"/>
      <protection locked="0"/>
    </xf>
    <xf numFmtId="0" fontId="137" fillId="0" borderId="90" xfId="0" applyFont="1" applyFill="1" applyBorder="1" applyAlignment="1" applyProtection="1">
      <alignment vertical="center"/>
      <protection locked="0"/>
    </xf>
    <xf numFmtId="0" fontId="137" fillId="0" borderId="89" xfId="0" applyFont="1" applyFill="1" applyBorder="1" applyAlignment="1" applyProtection="1">
      <alignment vertical="center"/>
      <protection locked="0"/>
    </xf>
    <xf numFmtId="0" fontId="107" fillId="0" borderId="0" xfId="0" applyFont="1" applyFill="1" applyBorder="1" applyAlignment="1" applyProtection="1">
      <alignment vertical="center" shrinkToFit="1"/>
      <protection locked="0"/>
    </xf>
    <xf numFmtId="0" fontId="107" fillId="33" borderId="0" xfId="0" applyFont="1" applyFill="1" applyBorder="1" applyAlignment="1" applyProtection="1">
      <alignment horizontal="left" vertical="center" wrapText="1"/>
      <protection/>
    </xf>
    <xf numFmtId="0" fontId="0" fillId="0" borderId="0" xfId="0" applyFill="1" applyAlignment="1" applyProtection="1">
      <alignment vertical="center" shrinkToFit="1"/>
      <protection locked="0"/>
    </xf>
    <xf numFmtId="0" fontId="107" fillId="0" borderId="0" xfId="0" applyFont="1" applyFill="1" applyBorder="1" applyAlignment="1" applyProtection="1">
      <alignment horizontal="left" vertical="center" shrinkToFit="1"/>
      <protection locked="0"/>
    </xf>
    <xf numFmtId="0" fontId="108" fillId="28" borderId="149" xfId="0" applyFont="1" applyFill="1" applyBorder="1" applyAlignment="1" applyProtection="1">
      <alignment horizontal="center" vertical="center" wrapText="1"/>
      <protection/>
    </xf>
    <xf numFmtId="0" fontId="0" fillId="0" borderId="90" xfId="0" applyBorder="1" applyAlignment="1" applyProtection="1">
      <alignment vertical="center"/>
      <protection/>
    </xf>
    <xf numFmtId="0" fontId="0" fillId="0" borderId="89" xfId="0" applyBorder="1" applyAlignment="1" applyProtection="1">
      <alignment vertical="center"/>
      <protection/>
    </xf>
    <xf numFmtId="0" fontId="0" fillId="0" borderId="55" xfId="0" applyBorder="1" applyAlignment="1" applyProtection="1">
      <alignment vertical="center"/>
      <protection/>
    </xf>
    <xf numFmtId="0" fontId="0" fillId="0" borderId="0" xfId="0" applyBorder="1" applyAlignment="1" applyProtection="1">
      <alignment vertical="center"/>
      <protection/>
    </xf>
    <xf numFmtId="0" fontId="0" fillId="0" borderId="34" xfId="0" applyBorder="1" applyAlignment="1" applyProtection="1">
      <alignment vertical="center"/>
      <protection/>
    </xf>
    <xf numFmtId="0" fontId="0" fillId="0" borderId="57" xfId="0" applyBorder="1" applyAlignment="1" applyProtection="1">
      <alignment vertical="center"/>
      <protection/>
    </xf>
    <xf numFmtId="0" fontId="0" fillId="0" borderId="51" xfId="0" applyBorder="1" applyAlignment="1" applyProtection="1">
      <alignment vertical="center"/>
      <protection/>
    </xf>
    <xf numFmtId="0" fontId="0" fillId="0" borderId="150" xfId="0" applyBorder="1" applyAlignment="1" applyProtection="1">
      <alignment vertical="center"/>
      <protection/>
    </xf>
    <xf numFmtId="0" fontId="108" fillId="28" borderId="16" xfId="0" applyFont="1" applyFill="1" applyBorder="1" applyAlignment="1" applyProtection="1">
      <alignment horizontal="center" vertical="center"/>
      <protection/>
    </xf>
    <xf numFmtId="0" fontId="108" fillId="28" borderId="18" xfId="0" applyFont="1" applyFill="1" applyBorder="1" applyAlignment="1" applyProtection="1">
      <alignment horizontal="center" vertical="center"/>
      <protection/>
    </xf>
    <xf numFmtId="0" fontId="108" fillId="28" borderId="41" xfId="0" applyFont="1" applyFill="1" applyBorder="1" applyAlignment="1" applyProtection="1">
      <alignment horizontal="center" vertical="center"/>
      <protection/>
    </xf>
    <xf numFmtId="0" fontId="108" fillId="28" borderId="151" xfId="0" applyFont="1" applyFill="1" applyBorder="1" applyAlignment="1" applyProtection="1">
      <alignment horizontal="center" vertical="center"/>
      <protection/>
    </xf>
    <xf numFmtId="0" fontId="108" fillId="38" borderId="73" xfId="0" applyFont="1" applyFill="1" applyBorder="1" applyAlignment="1" applyProtection="1">
      <alignment horizontal="left" vertical="center" shrinkToFit="1"/>
      <protection locked="0"/>
    </xf>
    <xf numFmtId="0" fontId="108" fillId="38" borderId="63" xfId="0" applyFont="1" applyFill="1" applyBorder="1" applyAlignment="1" applyProtection="1">
      <alignment horizontal="left" vertical="center" shrinkToFit="1"/>
      <protection locked="0"/>
    </xf>
    <xf numFmtId="0" fontId="108" fillId="38" borderId="74" xfId="0" applyFont="1" applyFill="1" applyBorder="1" applyAlignment="1" applyProtection="1">
      <alignment horizontal="left" vertical="center" shrinkToFit="1"/>
      <protection locked="0"/>
    </xf>
    <xf numFmtId="0" fontId="145" fillId="38" borderId="73" xfId="0" applyFont="1" applyFill="1" applyBorder="1" applyAlignment="1" applyProtection="1">
      <alignment horizontal="left" vertical="center" shrinkToFit="1"/>
      <protection locked="0"/>
    </xf>
    <xf numFmtId="0" fontId="145" fillId="38" borderId="63" xfId="0" applyFont="1" applyFill="1" applyBorder="1" applyAlignment="1" applyProtection="1">
      <alignment horizontal="left" vertical="center" shrinkToFit="1"/>
      <protection locked="0"/>
    </xf>
    <xf numFmtId="0" fontId="145" fillId="38" borderId="74" xfId="0" applyFont="1" applyFill="1" applyBorder="1" applyAlignment="1" applyProtection="1">
      <alignment horizontal="left" vertical="center" shrinkToFit="1"/>
      <protection locked="0"/>
    </xf>
    <xf numFmtId="0" fontId="108" fillId="38" borderId="152" xfId="0" applyFont="1" applyFill="1" applyBorder="1" applyAlignment="1" applyProtection="1">
      <alignment horizontal="left" vertical="center" shrinkToFit="1"/>
      <protection locked="0"/>
    </xf>
    <xf numFmtId="0" fontId="108" fillId="38" borderId="53" xfId="0" applyFont="1" applyFill="1" applyBorder="1" applyAlignment="1" applyProtection="1">
      <alignment horizontal="left" vertical="center" shrinkToFit="1"/>
      <protection locked="0"/>
    </xf>
    <xf numFmtId="0" fontId="108" fillId="38" borderId="54" xfId="0" applyFont="1" applyFill="1" applyBorder="1" applyAlignment="1" applyProtection="1">
      <alignment horizontal="left" vertical="center" shrinkToFit="1"/>
      <protection locked="0"/>
    </xf>
    <xf numFmtId="0" fontId="108" fillId="0" borderId="51" xfId="0" applyFont="1" applyFill="1" applyBorder="1" applyAlignment="1" applyProtection="1">
      <alignment horizontal="left" vertical="center" shrinkToFit="1"/>
      <protection locked="0"/>
    </xf>
    <xf numFmtId="0" fontId="121" fillId="0" borderId="109" xfId="0" applyFont="1" applyFill="1" applyBorder="1" applyAlignment="1" applyProtection="1">
      <alignment horizontal="left" vertical="center"/>
      <protection locked="0"/>
    </xf>
    <xf numFmtId="0" fontId="121" fillId="0" borderId="108" xfId="0" applyFont="1" applyFill="1" applyBorder="1" applyAlignment="1" applyProtection="1">
      <alignment horizontal="left" vertical="center"/>
      <protection locked="0"/>
    </xf>
    <xf numFmtId="0" fontId="121" fillId="0" borderId="110" xfId="0" applyFont="1" applyFill="1" applyBorder="1" applyAlignment="1" applyProtection="1">
      <alignment horizontal="left" vertical="center"/>
      <protection locked="0"/>
    </xf>
    <xf numFmtId="0" fontId="108" fillId="38" borderId="94" xfId="0" applyFont="1" applyFill="1" applyBorder="1" applyAlignment="1" applyProtection="1">
      <alignment horizontal="left" vertical="center" shrinkToFit="1"/>
      <protection locked="0"/>
    </xf>
    <xf numFmtId="0" fontId="108" fillId="38" borderId="11" xfId="0" applyFont="1" applyFill="1" applyBorder="1" applyAlignment="1" applyProtection="1">
      <alignment horizontal="left" vertical="center" shrinkToFit="1"/>
      <protection locked="0"/>
    </xf>
    <xf numFmtId="0" fontId="108" fillId="38" borderId="95" xfId="0" applyFont="1" applyFill="1" applyBorder="1" applyAlignment="1" applyProtection="1">
      <alignment horizontal="left" vertical="center" shrinkToFit="1"/>
      <protection locked="0"/>
    </xf>
    <xf numFmtId="0" fontId="108" fillId="38" borderId="143" xfId="0" applyFont="1" applyFill="1" applyBorder="1" applyAlignment="1" applyProtection="1">
      <alignment horizontal="left" vertical="center" shrinkToFit="1"/>
      <protection locked="0"/>
    </xf>
    <xf numFmtId="0" fontId="107" fillId="0" borderId="25" xfId="0" applyFont="1" applyFill="1" applyBorder="1" applyAlignment="1" applyProtection="1">
      <alignment vertical="center" shrinkToFit="1"/>
      <protection locked="0"/>
    </xf>
    <xf numFmtId="0" fontId="146" fillId="44" borderId="0" xfId="0" applyFont="1" applyFill="1" applyBorder="1" applyAlignment="1" applyProtection="1">
      <alignment horizontal="center" vertical="center" shrinkToFit="1"/>
      <protection locked="0"/>
    </xf>
    <xf numFmtId="0" fontId="7" fillId="0" borderId="124" xfId="63" applyFont="1" applyBorder="1" applyAlignment="1" applyProtection="1">
      <alignment horizontal="left" vertical="center" shrinkToFit="1"/>
      <protection locked="0"/>
    </xf>
    <xf numFmtId="0" fontId="7" fillId="0" borderId="11" xfId="63" applyFont="1" applyBorder="1" applyAlignment="1" applyProtection="1">
      <alignment horizontal="left" vertical="center" shrinkToFit="1"/>
      <protection locked="0"/>
    </xf>
    <xf numFmtId="0" fontId="7" fillId="0" borderId="95" xfId="63" applyFont="1" applyBorder="1" applyAlignment="1" applyProtection="1">
      <alignment horizontal="left" vertical="center" shrinkToFit="1"/>
      <protection locked="0"/>
    </xf>
    <xf numFmtId="0" fontId="8" fillId="0" borderId="94" xfId="63" applyFont="1" applyBorder="1" applyAlignment="1" applyProtection="1">
      <alignment horizontal="left" vertical="center" wrapText="1" shrinkToFit="1"/>
      <protection locked="0"/>
    </xf>
    <xf numFmtId="0" fontId="8" fillId="0" borderId="11" xfId="63" applyFont="1" applyBorder="1" applyAlignment="1" applyProtection="1">
      <alignment horizontal="left" vertical="center" wrapText="1" shrinkToFit="1"/>
      <protection locked="0"/>
    </xf>
    <xf numFmtId="0" fontId="8" fillId="0" borderId="143" xfId="63" applyFont="1" applyBorder="1" applyAlignment="1" applyProtection="1">
      <alignment horizontal="left" vertical="center" wrapText="1" shrinkToFit="1"/>
      <protection locked="0"/>
    </xf>
    <xf numFmtId="0" fontId="7" fillId="0" borderId="75" xfId="63" applyFont="1" applyBorder="1" applyAlignment="1" applyProtection="1">
      <alignment horizontal="left" vertical="center"/>
      <protection locked="0"/>
    </xf>
    <xf numFmtId="0" fontId="7" fillId="0" borderId="108" xfId="63" applyFont="1" applyBorder="1" applyAlignment="1" applyProtection="1">
      <alignment horizontal="left" vertical="center"/>
      <protection locked="0"/>
    </xf>
    <xf numFmtId="0" fontId="7" fillId="0" borderId="110" xfId="63" applyFont="1" applyBorder="1" applyAlignment="1" applyProtection="1">
      <alignment horizontal="left" vertical="center"/>
      <protection locked="0"/>
    </xf>
    <xf numFmtId="0" fontId="8" fillId="0" borderId="109" xfId="63" applyFont="1" applyBorder="1" applyAlignment="1" applyProtection="1">
      <alignment horizontal="left" vertical="center" wrapText="1"/>
      <protection locked="0"/>
    </xf>
    <xf numFmtId="0" fontId="8" fillId="0" borderId="108" xfId="63" applyFont="1" applyBorder="1" applyAlignment="1" applyProtection="1">
      <alignment horizontal="left" vertical="center" wrapText="1"/>
      <protection locked="0"/>
    </xf>
    <xf numFmtId="0" fontId="8" fillId="0" borderId="118" xfId="63" applyFont="1" applyBorder="1" applyAlignment="1" applyProtection="1">
      <alignment horizontal="left" vertical="center" wrapText="1"/>
      <protection locked="0"/>
    </xf>
    <xf numFmtId="0" fontId="8" fillId="0" borderId="132" xfId="63" applyFont="1" applyBorder="1" applyAlignment="1" applyProtection="1">
      <alignment vertical="center"/>
      <protection locked="0"/>
    </xf>
    <xf numFmtId="0" fontId="8" fillId="0" borderId="133" xfId="63" applyFont="1" applyBorder="1" applyAlignment="1" applyProtection="1">
      <alignment vertical="center"/>
      <protection locked="0"/>
    </xf>
    <xf numFmtId="0" fontId="8" fillId="0" borderId="137" xfId="63" applyFont="1" applyBorder="1" applyAlignment="1" applyProtection="1">
      <alignment vertical="center"/>
      <protection locked="0"/>
    </xf>
    <xf numFmtId="0" fontId="8" fillId="0" borderId="153" xfId="63" applyFont="1" applyBorder="1" applyAlignment="1" applyProtection="1">
      <alignmen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項目名"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dxfs count="9">
    <dxf>
      <border>
        <top style="hair"/>
      </border>
    </dxf>
    <dxf>
      <fill>
        <patternFill>
          <bgColor theme="0" tint="-0.149959996342659"/>
        </patternFill>
      </fill>
      <border>
        <left/>
        <right/>
        <bottom/>
      </border>
    </dxf>
    <dxf>
      <fill>
        <patternFill>
          <bgColor theme="0" tint="-0.149959996342659"/>
        </patternFill>
      </fill>
      <border>
        <left style="thin"/>
        <right style="thin"/>
        <top/>
        <bottom style="thin"/>
      </border>
    </dxf>
    <dxf>
      <fill>
        <patternFill>
          <bgColor theme="0" tint="-0.149959996342659"/>
        </patternFill>
      </fill>
      <border>
        <left/>
        <right style="thin"/>
        <top style="thin"/>
        <bottom/>
      </border>
    </dxf>
    <dxf>
      <fill>
        <patternFill>
          <bgColor theme="0" tint="-0.149959996342659"/>
        </patternFill>
      </fill>
      <border>
        <left/>
        <right/>
        <top style="thin"/>
        <bottom/>
      </border>
    </dxf>
    <dxf>
      <fill>
        <patternFill>
          <bgColor theme="0" tint="-0.149959996342659"/>
        </patternFill>
      </fill>
      <border>
        <left/>
        <right/>
        <top style="thin"/>
        <bottom/>
      </border>
    </dxf>
    <dxf>
      <fill>
        <patternFill>
          <bgColor theme="0" tint="-0.149959996342659"/>
        </patternFill>
      </fill>
      <border>
        <left>
          <color rgb="FF000000"/>
        </left>
        <right style="thin">
          <color rgb="FF000000"/>
        </right>
        <top style="thin"/>
        <bottom>
          <color rgb="FF000000"/>
        </bottom>
      </border>
    </dxf>
    <dxf>
      <fill>
        <patternFill>
          <bgColor theme="0" tint="-0.149959996342659"/>
        </patternFill>
      </fill>
      <border>
        <left style="thin">
          <color rgb="FF000000"/>
        </left>
        <right style="thin">
          <color rgb="FF000000"/>
        </right>
        <top/>
        <bottom style="thin">
          <color rgb="FF000000"/>
        </bottom>
      </border>
    </dxf>
    <dxf>
      <border>
        <top style="hair">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9525</xdr:colOff>
      <xdr:row>0</xdr:row>
      <xdr:rowOff>95250</xdr:rowOff>
    </xdr:from>
    <xdr:to>
      <xdr:col>34</xdr:col>
      <xdr:colOff>152400</xdr:colOff>
      <xdr:row>2</xdr:row>
      <xdr:rowOff>57150</xdr:rowOff>
    </xdr:to>
    <xdr:pic>
      <xdr:nvPicPr>
        <xdr:cNvPr id="1" name="図 20"/>
        <xdr:cNvPicPr preferRelativeResize="1">
          <a:picLocks noChangeAspect="1"/>
        </xdr:cNvPicPr>
      </xdr:nvPicPr>
      <xdr:blipFill>
        <a:blip r:embed="rId1"/>
        <a:stretch>
          <a:fillRect/>
        </a:stretch>
      </xdr:blipFill>
      <xdr:spPr>
        <a:xfrm>
          <a:off x="4676775" y="95250"/>
          <a:ext cx="11715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342900</xdr:colOff>
      <xdr:row>7</xdr:row>
      <xdr:rowOff>142875</xdr:rowOff>
    </xdr:from>
    <xdr:to>
      <xdr:col>31</xdr:col>
      <xdr:colOff>9525</xdr:colOff>
      <xdr:row>25</xdr:row>
      <xdr:rowOff>114300</xdr:rowOff>
    </xdr:to>
    <xdr:grpSp>
      <xdr:nvGrpSpPr>
        <xdr:cNvPr id="1" name="グループ化 27"/>
        <xdr:cNvGrpSpPr>
          <a:grpSpLocks/>
        </xdr:cNvGrpSpPr>
      </xdr:nvGrpSpPr>
      <xdr:grpSpPr>
        <a:xfrm>
          <a:off x="6800850" y="2066925"/>
          <a:ext cx="0" cy="4048125"/>
          <a:chOff x="13549313" y="6060282"/>
          <a:chExt cx="5726905" cy="5048250"/>
        </a:xfrm>
        <a:solidFill>
          <a:srgbClr val="FFFFFF"/>
        </a:solidFill>
      </xdr:grpSpPr>
      <xdr:sp>
        <xdr:nvSpPr>
          <xdr:cNvPr id="2" name="正方形/長方形 2"/>
          <xdr:cNvSpPr>
            <a:spLocks/>
          </xdr:cNvSpPr>
        </xdr:nvSpPr>
        <xdr:spPr>
          <a:xfrm>
            <a:off x="13549313" y="-10586321"/>
            <a:ext cx="0" cy="504825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nvGrpSpPr>
          <xdr:cNvPr id="3" name="Group 147"/>
          <xdr:cNvGrpSpPr>
            <a:grpSpLocks/>
          </xdr:cNvGrpSpPr>
        </xdr:nvGrpSpPr>
        <xdr:grpSpPr>
          <a:xfrm>
            <a:off x="13692486" y="6060282"/>
            <a:ext cx="5510714" cy="4957382"/>
            <a:chOff x="320" y="365"/>
            <a:chExt cx="574" cy="521"/>
          </a:xfrm>
          <a:solidFill>
            <a:srgbClr val="FFFFFF"/>
          </a:solidFill>
        </xdr:grpSpPr>
        <xdr:grpSp>
          <xdr:nvGrpSpPr>
            <xdr:cNvPr id="4" name="Group 19"/>
            <xdr:cNvGrpSpPr>
              <a:grpSpLocks/>
            </xdr:cNvGrpSpPr>
          </xdr:nvGrpSpPr>
          <xdr:grpSpPr>
            <a:xfrm>
              <a:off x="320" y="365"/>
              <a:ext cx="574" cy="521"/>
              <a:chOff x="349" y="340"/>
              <a:chExt cx="574" cy="521"/>
            </a:xfrm>
            <a:solidFill>
              <a:srgbClr val="FFFFFF"/>
            </a:solidFill>
          </xdr:grpSpPr>
          <xdr:pic>
            <xdr:nvPicPr>
              <xdr:cNvPr id="5" name="Picture 20" descr="請求書2"/>
              <xdr:cNvPicPr preferRelativeResize="1">
                <a:picLocks noChangeAspect="1"/>
              </xdr:cNvPicPr>
            </xdr:nvPicPr>
            <xdr:blipFill>
              <a:blip r:embed="rId1"/>
              <a:stretch>
                <a:fillRect/>
              </a:stretch>
            </xdr:blipFill>
            <xdr:spPr>
              <a:xfrm>
                <a:off x="349" y="349"/>
                <a:ext cx="574" cy="512"/>
              </a:xfrm>
              <a:prstGeom prst="rect">
                <a:avLst/>
              </a:prstGeom>
              <a:noFill/>
              <a:ln w="9525" cmpd="sng">
                <a:noFill/>
              </a:ln>
            </xdr:spPr>
          </xdr:pic>
          <xdr:sp>
            <xdr:nvSpPr>
              <xdr:cNvPr id="6" name="AutoShape 21"/>
              <xdr:cNvSpPr>
                <a:spLocks/>
              </xdr:cNvSpPr>
            </xdr:nvSpPr>
            <xdr:spPr>
              <a:xfrm>
                <a:off x="7820025" y="-279709404"/>
                <a:ext cx="0" cy="35"/>
              </a:xfrm>
              <a:prstGeom prst="roundRect">
                <a:avLst/>
              </a:prstGeom>
              <a:solidFill>
                <a:srgbClr val="DAEEF3"/>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電気料金のお知らせ1</a:t>
                </a:r>
              </a:p>
            </xdr:txBody>
          </xdr:sp>
          <xdr:sp>
            <xdr:nvSpPr>
              <xdr:cNvPr id="7" name="AutoShape 22"/>
              <xdr:cNvSpPr>
                <a:spLocks/>
              </xdr:cNvSpPr>
            </xdr:nvSpPr>
            <xdr:spPr>
              <a:xfrm>
                <a:off x="407" y="677"/>
                <a:ext cx="214" cy="21"/>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8" name="AutoShape 23"/>
              <xdr:cNvSpPr>
                <a:spLocks/>
              </xdr:cNvSpPr>
            </xdr:nvSpPr>
            <xdr:spPr>
              <a:xfrm>
                <a:off x="386" y="631"/>
                <a:ext cx="255" cy="21"/>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AutoShape 24"/>
              <xdr:cNvSpPr>
                <a:spLocks/>
              </xdr:cNvSpPr>
            </xdr:nvSpPr>
            <xdr:spPr>
              <a:xfrm>
                <a:off x="476" y="443"/>
                <a:ext cx="186" cy="18"/>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四角形吹き出し 2"/>
              <xdr:cNvSpPr>
                <a:spLocks/>
              </xdr:cNvSpPr>
            </xdr:nvSpPr>
            <xdr:spPr>
              <a:xfrm>
                <a:off x="7820025" y="-279709404"/>
                <a:ext cx="0" cy="60"/>
              </a:xfrm>
              <a:prstGeom prst="wedgeRectCallout">
                <a:avLst>
                  <a:gd name="adj1" fmla="val -41254"/>
                  <a:gd name="adj2" fmla="val 84481"/>
                </a:avLst>
              </a:prstGeom>
              <a:solidFill>
                <a:srgbClr val="FDEADA"/>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rPr>
                  <a:t>6月2日～7月1日の期間は6月の日数の方が多いので、このシートは</a:t>
                </a:r>
                <a:r>
                  <a:rPr lang="en-US" cap="none" sz="1100" b="1" i="0" u="none" baseline="0">
                    <a:solidFill>
                      <a:srgbClr val="FF0000"/>
                    </a:solidFill>
                  </a:rPr>
                  <a:t>6月</a:t>
                </a:r>
                <a:r>
                  <a:rPr lang="en-US" cap="none" sz="1100" b="1" i="0" u="none" baseline="0">
                    <a:solidFill>
                      <a:srgbClr val="000000"/>
                    </a:solidFill>
                  </a:rPr>
                  <a:t>のデータとします。</a:t>
                </a:r>
              </a:p>
            </xdr:txBody>
          </xdr:sp>
          <xdr:sp>
            <xdr:nvSpPr>
              <xdr:cNvPr id="11" name="四角形吹き出し 2"/>
              <xdr:cNvSpPr>
                <a:spLocks/>
              </xdr:cNvSpPr>
            </xdr:nvSpPr>
            <xdr:spPr>
              <a:xfrm>
                <a:off x="7820025" y="-279709404"/>
                <a:ext cx="0" cy="45"/>
              </a:xfrm>
              <a:prstGeom prst="wedgeRectCallout">
                <a:avLst>
                  <a:gd name="adj1" fmla="val -92305"/>
                  <a:gd name="adj2" fmla="val -13365"/>
                </a:avLst>
              </a:prstGeom>
              <a:solidFill>
                <a:srgbClr val="FDEADA"/>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rPr>
                  <a:t>当月の最大電力</a:t>
                </a:r>
              </a:p>
            </xdr:txBody>
          </xdr:sp>
          <xdr:sp>
            <xdr:nvSpPr>
              <xdr:cNvPr id="12" name="四角形吹き出し 2"/>
              <xdr:cNvSpPr>
                <a:spLocks/>
              </xdr:cNvSpPr>
            </xdr:nvSpPr>
            <xdr:spPr>
              <a:xfrm>
                <a:off x="7820025" y="-279709404"/>
                <a:ext cx="0" cy="30"/>
              </a:xfrm>
              <a:prstGeom prst="wedgeRectCallout">
                <a:avLst>
                  <a:gd name="adj1" fmla="val -149171"/>
                  <a:gd name="adj2" fmla="val 87500"/>
                </a:avLst>
              </a:prstGeom>
              <a:solidFill>
                <a:srgbClr val="FDEADA"/>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rPr>
                  <a:t>当月の電力量</a:t>
                </a:r>
              </a:p>
            </xdr:txBody>
          </xdr:sp>
        </xdr:grpSp>
        <xdr:sp>
          <xdr:nvSpPr>
            <xdr:cNvPr id="13" name="AutoShape 28"/>
            <xdr:cNvSpPr>
              <a:spLocks/>
            </xdr:cNvSpPr>
          </xdr:nvSpPr>
          <xdr:spPr>
            <a:xfrm>
              <a:off x="713" y="412"/>
              <a:ext cx="30" cy="24"/>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22</xdr:col>
      <xdr:colOff>371475</xdr:colOff>
      <xdr:row>32</xdr:row>
      <xdr:rowOff>200025</xdr:rowOff>
    </xdr:from>
    <xdr:to>
      <xdr:col>30</xdr:col>
      <xdr:colOff>409575</xdr:colOff>
      <xdr:row>45</xdr:row>
      <xdr:rowOff>152400</xdr:rowOff>
    </xdr:to>
    <xdr:grpSp>
      <xdr:nvGrpSpPr>
        <xdr:cNvPr id="14" name="Group 29"/>
        <xdr:cNvGrpSpPr>
          <a:grpSpLocks/>
        </xdr:cNvGrpSpPr>
      </xdr:nvGrpSpPr>
      <xdr:grpSpPr>
        <a:xfrm>
          <a:off x="6800850" y="8134350"/>
          <a:ext cx="0" cy="3048000"/>
          <a:chOff x="347" y="880"/>
          <a:chExt cx="573" cy="381"/>
        </a:xfrm>
        <a:solidFill>
          <a:srgbClr val="FFFFFF"/>
        </a:solidFill>
      </xdr:grpSpPr>
      <xdr:pic>
        <xdr:nvPicPr>
          <xdr:cNvPr id="15" name="Picture 30" descr="請求書"/>
          <xdr:cNvPicPr preferRelativeResize="1">
            <a:picLocks noChangeAspect="1"/>
          </xdr:cNvPicPr>
        </xdr:nvPicPr>
        <xdr:blipFill>
          <a:blip r:embed="rId2"/>
          <a:stretch>
            <a:fillRect/>
          </a:stretch>
        </xdr:blipFill>
        <xdr:spPr>
          <a:xfrm>
            <a:off x="347" y="880"/>
            <a:ext cx="573" cy="381"/>
          </a:xfrm>
          <a:prstGeom prst="rect">
            <a:avLst/>
          </a:prstGeom>
          <a:noFill/>
          <a:ln w="9525" cmpd="sng">
            <a:solidFill>
              <a:srgbClr val="000000"/>
            </a:solidFill>
            <a:headEnd type="none"/>
            <a:tailEnd type="none"/>
          </a:ln>
        </xdr:spPr>
      </xdr:pic>
      <xdr:sp>
        <xdr:nvSpPr>
          <xdr:cNvPr id="16" name="角丸四角形 1"/>
          <xdr:cNvSpPr>
            <a:spLocks/>
          </xdr:cNvSpPr>
        </xdr:nvSpPr>
        <xdr:spPr>
          <a:xfrm>
            <a:off x="392" y="1150"/>
            <a:ext cx="146" cy="14"/>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角丸四角形 1"/>
          <xdr:cNvSpPr>
            <a:spLocks/>
          </xdr:cNvSpPr>
        </xdr:nvSpPr>
        <xdr:spPr>
          <a:xfrm>
            <a:off x="379" y="1016"/>
            <a:ext cx="193" cy="16"/>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角丸四角形 1"/>
          <xdr:cNvSpPr>
            <a:spLocks/>
          </xdr:cNvSpPr>
        </xdr:nvSpPr>
        <xdr:spPr>
          <a:xfrm>
            <a:off x="437" y="992"/>
            <a:ext cx="135" cy="17"/>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四角形吹き出し 2"/>
          <xdr:cNvSpPr>
            <a:spLocks/>
          </xdr:cNvSpPr>
        </xdr:nvSpPr>
        <xdr:spPr>
          <a:xfrm>
            <a:off x="7820025" y="-204546936"/>
            <a:ext cx="0" cy="55"/>
          </a:xfrm>
          <a:prstGeom prst="wedgeRectCallout">
            <a:avLst>
              <a:gd name="adj1" fmla="val -62231"/>
              <a:gd name="adj2" fmla="val 140740"/>
            </a:avLst>
          </a:prstGeom>
          <a:solidFill>
            <a:srgbClr val="FDEADA"/>
          </a:solidFill>
          <a:ln w="9525" cmpd="sng">
            <a:solidFill>
              <a:srgbClr val="000000"/>
            </a:solidFill>
            <a:headEnd type="none"/>
            <a:tailEnd type="none"/>
          </a:ln>
        </xdr:spPr>
        <xdr:txBody>
          <a:bodyPr vertOverflow="clip" wrap="square" lIns="27432" tIns="27432" rIns="0" bIns="27432" anchor="ctr"/>
          <a:p>
            <a:pPr algn="l">
              <a:defRPr/>
            </a:pPr>
            <a:r>
              <a:rPr lang="en-US" cap="none" sz="1100" b="1" i="0" u="none" baseline="0">
                <a:solidFill>
                  <a:srgbClr val="000000"/>
                </a:solidFill>
              </a:rPr>
              <a:t>3</a:t>
            </a:r>
            <a:r>
              <a:rPr lang="en-US" cap="none" sz="1100" b="1" i="0" u="none" baseline="0">
                <a:solidFill>
                  <a:srgbClr val="000000"/>
                </a:solidFill>
              </a:rPr>
              <a:t>月31日～4月29日の期間は4月の日数の方が多いので、このシートは</a:t>
            </a:r>
            <a:r>
              <a:rPr lang="en-US" cap="none" sz="1100" b="1" i="0" u="none" baseline="0">
                <a:solidFill>
                  <a:srgbClr val="FF0000"/>
                </a:solidFill>
              </a:rPr>
              <a:t>4月</a:t>
            </a:r>
            <a:r>
              <a:rPr lang="en-US" cap="none" sz="1100" b="1" i="0" u="none" baseline="0">
                <a:solidFill>
                  <a:srgbClr val="000000"/>
                </a:solidFill>
              </a:rPr>
              <a:t>のデータとします。</a:t>
            </a:r>
          </a:p>
        </xdr:txBody>
      </xdr:sp>
      <xdr:sp>
        <xdr:nvSpPr>
          <xdr:cNvPr id="20" name="四角形吹き出し 2"/>
          <xdr:cNvSpPr>
            <a:spLocks/>
          </xdr:cNvSpPr>
        </xdr:nvSpPr>
        <xdr:spPr>
          <a:xfrm>
            <a:off x="7820025" y="-204546936"/>
            <a:ext cx="0" cy="37"/>
          </a:xfrm>
          <a:prstGeom prst="wedgeRectCallout">
            <a:avLst>
              <a:gd name="adj1" fmla="val -187796"/>
              <a:gd name="adj2" fmla="val 120268"/>
            </a:avLst>
          </a:prstGeom>
          <a:solidFill>
            <a:srgbClr val="FDEADA"/>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rPr>
              <a:t>当月の電力量</a:t>
            </a:r>
          </a:p>
        </xdr:txBody>
      </xdr:sp>
      <xdr:sp>
        <xdr:nvSpPr>
          <xdr:cNvPr id="21" name="四角形吹き出し 2"/>
          <xdr:cNvSpPr>
            <a:spLocks/>
          </xdr:cNvSpPr>
        </xdr:nvSpPr>
        <xdr:spPr>
          <a:xfrm>
            <a:off x="7820025" y="-204546936"/>
            <a:ext cx="0" cy="37"/>
          </a:xfrm>
          <a:prstGeom prst="wedgeRectCallout">
            <a:avLst>
              <a:gd name="adj1" fmla="val -87143"/>
              <a:gd name="adj2" fmla="val -68916"/>
            </a:avLst>
          </a:prstGeom>
          <a:solidFill>
            <a:srgbClr val="FDEADA"/>
          </a:solidFill>
          <a:ln w="9525"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rPr>
              <a:t>当月の最大電力</a:t>
            </a:r>
          </a:p>
        </xdr:txBody>
      </xdr:sp>
      <xdr:sp>
        <xdr:nvSpPr>
          <xdr:cNvPr id="22" name="AutoShape 37"/>
          <xdr:cNvSpPr>
            <a:spLocks/>
          </xdr:cNvSpPr>
        </xdr:nvSpPr>
        <xdr:spPr>
          <a:xfrm>
            <a:off x="7820025" y="-204546936"/>
            <a:ext cx="0" cy="32"/>
          </a:xfrm>
          <a:prstGeom prst="roundRect">
            <a:avLst/>
          </a:prstGeom>
          <a:solidFill>
            <a:srgbClr val="DAEEF3"/>
          </a:solidFill>
          <a:ln w="9525" cmpd="sng">
            <a:solidFill>
              <a:srgbClr val="000000"/>
            </a:solidFill>
            <a:headEnd type="none"/>
            <a:tailEnd type="none"/>
          </a:ln>
        </xdr:spPr>
        <xdr:txBody>
          <a:bodyPr vertOverflow="clip" wrap="square" lIns="36576" tIns="18288" rIns="36576" bIns="0"/>
          <a:p>
            <a:pPr algn="ctr">
              <a:defRPr/>
            </a:pPr>
            <a:r>
              <a:rPr lang="en-US" cap="none" sz="1100" b="1" i="0" u="none" baseline="0">
                <a:solidFill>
                  <a:srgbClr val="000000"/>
                </a:solidFill>
              </a:rPr>
              <a:t>電気料金のお知らせ2</a:t>
            </a:r>
          </a:p>
        </xdr:txBody>
      </xdr:sp>
    </xdr:grpSp>
    <xdr:clientData/>
  </xdr:twoCellAnchor>
  <xdr:twoCellAnchor>
    <xdr:from>
      <xdr:col>18</xdr:col>
      <xdr:colOff>9525</xdr:colOff>
      <xdr:row>31</xdr:row>
      <xdr:rowOff>266700</xdr:rowOff>
    </xdr:from>
    <xdr:to>
      <xdr:col>21</xdr:col>
      <xdr:colOff>9525</xdr:colOff>
      <xdr:row>33</xdr:row>
      <xdr:rowOff>57150</xdr:rowOff>
    </xdr:to>
    <xdr:sp>
      <xdr:nvSpPr>
        <xdr:cNvPr id="23" name="角丸四角形 23"/>
        <xdr:cNvSpPr>
          <a:spLocks/>
        </xdr:cNvSpPr>
      </xdr:nvSpPr>
      <xdr:spPr>
        <a:xfrm>
          <a:off x="6800850" y="7915275"/>
          <a:ext cx="0" cy="31432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257175</xdr:colOff>
      <xdr:row>16</xdr:row>
      <xdr:rowOff>171450</xdr:rowOff>
    </xdr:from>
    <xdr:to>
      <xdr:col>23</xdr:col>
      <xdr:colOff>400050</xdr:colOff>
      <xdr:row>32</xdr:row>
      <xdr:rowOff>0</xdr:rowOff>
    </xdr:to>
    <xdr:sp>
      <xdr:nvSpPr>
        <xdr:cNvPr id="24" name="直線コネクタ 24"/>
        <xdr:cNvSpPr>
          <a:spLocks/>
        </xdr:cNvSpPr>
      </xdr:nvSpPr>
      <xdr:spPr>
        <a:xfrm flipH="1">
          <a:off x="6800850" y="4438650"/>
          <a:ext cx="0" cy="3495675"/>
        </a:xfrm>
        <a:prstGeom prst="line">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504825</xdr:colOff>
      <xdr:row>7</xdr:row>
      <xdr:rowOff>9525</xdr:rowOff>
    </xdr:from>
    <xdr:to>
      <xdr:col>22</xdr:col>
      <xdr:colOff>19050</xdr:colOff>
      <xdr:row>7</xdr:row>
      <xdr:rowOff>266700</xdr:rowOff>
    </xdr:to>
    <xdr:sp>
      <xdr:nvSpPr>
        <xdr:cNvPr id="25" name="角丸四角形 25"/>
        <xdr:cNvSpPr>
          <a:spLocks/>
        </xdr:cNvSpPr>
      </xdr:nvSpPr>
      <xdr:spPr>
        <a:xfrm>
          <a:off x="6800850" y="1933575"/>
          <a:ext cx="0" cy="25717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8</xdr:row>
      <xdr:rowOff>266700</xdr:rowOff>
    </xdr:from>
    <xdr:to>
      <xdr:col>22</xdr:col>
      <xdr:colOff>9525</xdr:colOff>
      <xdr:row>9</xdr:row>
      <xdr:rowOff>266700</xdr:rowOff>
    </xdr:to>
    <xdr:sp>
      <xdr:nvSpPr>
        <xdr:cNvPr id="26" name="角丸四角形 26"/>
        <xdr:cNvSpPr>
          <a:spLocks/>
        </xdr:cNvSpPr>
      </xdr:nvSpPr>
      <xdr:spPr>
        <a:xfrm>
          <a:off x="6800850" y="2457450"/>
          <a:ext cx="0" cy="2667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10</xdr:row>
      <xdr:rowOff>47625</xdr:rowOff>
    </xdr:from>
    <xdr:to>
      <xdr:col>30</xdr:col>
      <xdr:colOff>228600</xdr:colOff>
      <xdr:row>11</xdr:row>
      <xdr:rowOff>85725</xdr:rowOff>
    </xdr:to>
    <xdr:sp>
      <xdr:nvSpPr>
        <xdr:cNvPr id="27" name="角丸四角形 27"/>
        <xdr:cNvSpPr>
          <a:spLocks/>
        </xdr:cNvSpPr>
      </xdr:nvSpPr>
      <xdr:spPr>
        <a:xfrm>
          <a:off x="6800850" y="2771775"/>
          <a:ext cx="0" cy="3048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19050</xdr:colOff>
      <xdr:row>8</xdr:row>
      <xdr:rowOff>133350</xdr:rowOff>
    </xdr:from>
    <xdr:to>
      <xdr:col>29</xdr:col>
      <xdr:colOff>0</xdr:colOff>
      <xdr:row>10</xdr:row>
      <xdr:rowOff>200025</xdr:rowOff>
    </xdr:to>
    <xdr:sp>
      <xdr:nvSpPr>
        <xdr:cNvPr id="28" name="直線コネクタ 28"/>
        <xdr:cNvSpPr>
          <a:spLocks/>
        </xdr:cNvSpPr>
      </xdr:nvSpPr>
      <xdr:spPr>
        <a:xfrm flipH="1" flipV="1">
          <a:off x="6800850" y="2324100"/>
          <a:ext cx="0" cy="600075"/>
        </a:xfrm>
        <a:prstGeom prst="line">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9525</xdr:colOff>
      <xdr:row>9</xdr:row>
      <xdr:rowOff>266700</xdr:rowOff>
    </xdr:from>
    <xdr:to>
      <xdr:col>22</xdr:col>
      <xdr:colOff>9525</xdr:colOff>
      <xdr:row>11</xdr:row>
      <xdr:rowOff>9525</xdr:rowOff>
    </xdr:to>
    <xdr:sp>
      <xdr:nvSpPr>
        <xdr:cNvPr id="29" name="角丸四角形 29"/>
        <xdr:cNvSpPr>
          <a:spLocks/>
        </xdr:cNvSpPr>
      </xdr:nvSpPr>
      <xdr:spPr>
        <a:xfrm>
          <a:off x="6800850" y="2724150"/>
          <a:ext cx="0" cy="27622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9525</xdr:colOff>
      <xdr:row>10</xdr:row>
      <xdr:rowOff>133350</xdr:rowOff>
    </xdr:from>
    <xdr:to>
      <xdr:col>29</xdr:col>
      <xdr:colOff>9525</xdr:colOff>
      <xdr:row>11</xdr:row>
      <xdr:rowOff>180975</xdr:rowOff>
    </xdr:to>
    <xdr:sp>
      <xdr:nvSpPr>
        <xdr:cNvPr id="30" name="直線コネクタ 30"/>
        <xdr:cNvSpPr>
          <a:spLocks/>
        </xdr:cNvSpPr>
      </xdr:nvSpPr>
      <xdr:spPr>
        <a:xfrm flipH="1" flipV="1">
          <a:off x="6800850" y="2857500"/>
          <a:ext cx="0" cy="314325"/>
        </a:xfrm>
        <a:prstGeom prst="line">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9525</xdr:colOff>
      <xdr:row>11</xdr:row>
      <xdr:rowOff>85725</xdr:rowOff>
    </xdr:from>
    <xdr:to>
      <xdr:col>30</xdr:col>
      <xdr:colOff>238125</xdr:colOff>
      <xdr:row>12</xdr:row>
      <xdr:rowOff>9525</xdr:rowOff>
    </xdr:to>
    <xdr:sp>
      <xdr:nvSpPr>
        <xdr:cNvPr id="31" name="角丸四角形 31"/>
        <xdr:cNvSpPr>
          <a:spLocks/>
        </xdr:cNvSpPr>
      </xdr:nvSpPr>
      <xdr:spPr>
        <a:xfrm>
          <a:off x="6800850" y="3076575"/>
          <a:ext cx="0" cy="1905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190500</xdr:colOff>
      <xdr:row>9</xdr:row>
      <xdr:rowOff>9525</xdr:rowOff>
    </xdr:from>
    <xdr:to>
      <xdr:col>28</xdr:col>
      <xdr:colOff>209550</xdr:colOff>
      <xdr:row>32</xdr:row>
      <xdr:rowOff>57150</xdr:rowOff>
    </xdr:to>
    <xdr:sp>
      <xdr:nvSpPr>
        <xdr:cNvPr id="32" name="フリーフォーム 32"/>
        <xdr:cNvSpPr>
          <a:spLocks/>
        </xdr:cNvSpPr>
      </xdr:nvSpPr>
      <xdr:spPr>
        <a:xfrm>
          <a:off x="6800850" y="2466975"/>
          <a:ext cx="0" cy="5524500"/>
        </a:xfrm>
        <a:custGeom>
          <a:pathLst>
            <a:path h="6322219" w="6607969">
              <a:moveTo>
                <a:pt x="6607969" y="0"/>
              </a:moveTo>
              <a:lnTo>
                <a:pt x="4310062" y="0"/>
              </a:lnTo>
              <a:lnTo>
                <a:pt x="0" y="6322219"/>
              </a:lnTo>
            </a:path>
          </a:pathLst>
        </a:custGeom>
        <a:noFill/>
        <a:ln w="1270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361950</xdr:colOff>
      <xdr:row>18</xdr:row>
      <xdr:rowOff>57150</xdr:rowOff>
    </xdr:from>
    <xdr:to>
      <xdr:col>23</xdr:col>
      <xdr:colOff>381000</xdr:colOff>
      <xdr:row>32</xdr:row>
      <xdr:rowOff>85725</xdr:rowOff>
    </xdr:to>
    <xdr:sp>
      <xdr:nvSpPr>
        <xdr:cNvPr id="33" name="フリーフォーム 33"/>
        <xdr:cNvSpPr>
          <a:spLocks/>
        </xdr:cNvSpPr>
      </xdr:nvSpPr>
      <xdr:spPr>
        <a:xfrm>
          <a:off x="6800850" y="4743450"/>
          <a:ext cx="0" cy="3276600"/>
        </a:xfrm>
        <a:custGeom>
          <a:pathLst>
            <a:path h="6322219" w="6607969">
              <a:moveTo>
                <a:pt x="6607969" y="0"/>
              </a:moveTo>
              <a:lnTo>
                <a:pt x="5147574" y="0"/>
              </a:lnTo>
              <a:cubicBezTo>
                <a:pt x="3710887" y="2107406"/>
                <a:pt x="1436687" y="4214813"/>
                <a:pt x="0" y="6322219"/>
              </a:cubicBezTo>
            </a:path>
          </a:pathLst>
        </a:custGeom>
        <a:noFill/>
        <a:ln w="12700"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9525</xdr:colOff>
      <xdr:row>26</xdr:row>
      <xdr:rowOff>285750</xdr:rowOff>
    </xdr:from>
    <xdr:to>
      <xdr:col>26</xdr:col>
      <xdr:colOff>38100</xdr:colOff>
      <xdr:row>28</xdr:row>
      <xdr:rowOff>285750</xdr:rowOff>
    </xdr:to>
    <xdr:sp>
      <xdr:nvSpPr>
        <xdr:cNvPr id="34" name="角丸四角形 36"/>
        <xdr:cNvSpPr>
          <a:spLocks/>
        </xdr:cNvSpPr>
      </xdr:nvSpPr>
      <xdr:spPr>
        <a:xfrm>
          <a:off x="6800850" y="6496050"/>
          <a:ext cx="0" cy="58102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295275</xdr:colOff>
      <xdr:row>27</xdr:row>
      <xdr:rowOff>47625</xdr:rowOff>
    </xdr:from>
    <xdr:to>
      <xdr:col>24</xdr:col>
      <xdr:colOff>438150</xdr:colOff>
      <xdr:row>28</xdr:row>
      <xdr:rowOff>209550</xdr:rowOff>
    </xdr:to>
    <xdr:sp>
      <xdr:nvSpPr>
        <xdr:cNvPr id="35" name="線吹き出し 2 (枠付き) 37"/>
        <xdr:cNvSpPr>
          <a:spLocks/>
        </xdr:cNvSpPr>
      </xdr:nvSpPr>
      <xdr:spPr>
        <a:xfrm>
          <a:off x="6800850" y="6553200"/>
          <a:ext cx="0" cy="447675"/>
        </a:xfrm>
        <a:prstGeom prst="borderCallout2">
          <a:avLst>
            <a:gd name="adj1" fmla="val -71754"/>
            <a:gd name="adj2" fmla="val -25083"/>
            <a:gd name="adj3" fmla="val -50101"/>
          </a:avLst>
        </a:prstGeom>
        <a:solidFill>
          <a:srgbClr val="EBF1DE"/>
        </a:solidFill>
        <a:ln w="19050" cmpd="sng">
          <a:solidFill>
            <a:srgbClr val="FF0000"/>
          </a:solidFill>
          <a:headEnd type="triangle"/>
          <a:tailEnd type="none"/>
        </a:ln>
      </xdr:spPr>
      <xdr:txBody>
        <a:bodyPr vertOverflow="clip" wrap="square"/>
        <a:p>
          <a:pPr algn="l">
            <a:defRPr/>
          </a:pPr>
          <a:r>
            <a:rPr lang="en-US" cap="none" sz="1100" b="0" i="0" u="none" baseline="0">
              <a:solidFill>
                <a:srgbClr val="000000"/>
              </a:solidFill>
            </a:rPr>
            <a:t>プルダウンメニュー</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燃料名を選びます。</a:t>
          </a:r>
        </a:p>
      </xdr:txBody>
    </xdr:sp>
    <xdr:clientData/>
  </xdr:twoCellAnchor>
  <xdr:twoCellAnchor>
    <xdr:from>
      <xdr:col>19</xdr:col>
      <xdr:colOff>504825</xdr:colOff>
      <xdr:row>7</xdr:row>
      <xdr:rowOff>266700</xdr:rowOff>
    </xdr:from>
    <xdr:to>
      <xdr:col>22</xdr:col>
      <xdr:colOff>19050</xdr:colOff>
      <xdr:row>8</xdr:row>
      <xdr:rowOff>266700</xdr:rowOff>
    </xdr:to>
    <xdr:sp>
      <xdr:nvSpPr>
        <xdr:cNvPr id="36" name="角丸四角形 38"/>
        <xdr:cNvSpPr>
          <a:spLocks/>
        </xdr:cNvSpPr>
      </xdr:nvSpPr>
      <xdr:spPr>
        <a:xfrm>
          <a:off x="6800850" y="2190750"/>
          <a:ext cx="0" cy="266700"/>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10</xdr:row>
      <xdr:rowOff>266700</xdr:rowOff>
    </xdr:from>
    <xdr:to>
      <xdr:col>22</xdr:col>
      <xdr:colOff>9525</xdr:colOff>
      <xdr:row>12</xdr:row>
      <xdr:rowOff>9525</xdr:rowOff>
    </xdr:to>
    <xdr:sp>
      <xdr:nvSpPr>
        <xdr:cNvPr id="37" name="角丸四角形 39"/>
        <xdr:cNvSpPr>
          <a:spLocks/>
        </xdr:cNvSpPr>
      </xdr:nvSpPr>
      <xdr:spPr>
        <a:xfrm>
          <a:off x="6800850" y="2990850"/>
          <a:ext cx="0" cy="276225"/>
        </a:xfrm>
        <a:prstGeom prst="round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57150</xdr:colOff>
      <xdr:row>12</xdr:row>
      <xdr:rowOff>161925</xdr:rowOff>
    </xdr:from>
    <xdr:to>
      <xdr:col>21</xdr:col>
      <xdr:colOff>123825</xdr:colOff>
      <xdr:row>16</xdr:row>
      <xdr:rowOff>152400</xdr:rowOff>
    </xdr:to>
    <xdr:sp>
      <xdr:nvSpPr>
        <xdr:cNvPr id="38" name="線吹き出し 2 (枠付き) 40"/>
        <xdr:cNvSpPr>
          <a:spLocks/>
        </xdr:cNvSpPr>
      </xdr:nvSpPr>
      <xdr:spPr>
        <a:xfrm flipH="1">
          <a:off x="6800850" y="3419475"/>
          <a:ext cx="0" cy="1000125"/>
        </a:xfrm>
        <a:prstGeom prst="borderCallout2">
          <a:avLst>
            <a:gd name="adj1" fmla="val -70134"/>
            <a:gd name="adj2" fmla="val -65995"/>
            <a:gd name="adj3" fmla="val -60699"/>
            <a:gd name="adj4" fmla="val -50101"/>
          </a:avLst>
        </a:prstGeom>
        <a:solidFill>
          <a:srgbClr val="EBF1DE"/>
        </a:solidFill>
        <a:ln w="19050" cmpd="sng">
          <a:solidFill>
            <a:srgbClr val="FF0000"/>
          </a:solidFill>
          <a:headEnd type="triangle"/>
          <a:tailEnd type="none"/>
        </a:ln>
      </xdr:spPr>
      <xdr:txBody>
        <a:bodyPr vertOverflow="clip" wrap="square"/>
        <a:p>
          <a:pPr algn="l">
            <a:defRPr/>
          </a:pPr>
          <a:r>
            <a:rPr lang="en-US" cap="none" sz="1100" b="0" i="0" u="none" baseline="0">
              <a:solidFill>
                <a:srgbClr val="000000"/>
              </a:solidFill>
            </a:rPr>
            <a:t>「電気受給契約に関するお知らせ」をご覧ください。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燃料名を選びます。</a:t>
          </a:r>
        </a:p>
      </xdr:txBody>
    </xdr:sp>
    <xdr:clientData/>
  </xdr:twoCellAnchor>
  <xdr:twoCellAnchor editAs="oneCell">
    <xdr:from>
      <xdr:col>33</xdr:col>
      <xdr:colOff>0</xdr:colOff>
      <xdr:row>0</xdr:row>
      <xdr:rowOff>0</xdr:rowOff>
    </xdr:from>
    <xdr:to>
      <xdr:col>33</xdr:col>
      <xdr:colOff>7515225</xdr:colOff>
      <xdr:row>50</xdr:row>
      <xdr:rowOff>171450</xdr:rowOff>
    </xdr:to>
    <xdr:pic>
      <xdr:nvPicPr>
        <xdr:cNvPr id="39" name="Picture 10695"/>
        <xdr:cNvPicPr preferRelativeResize="1">
          <a:picLocks noChangeAspect="1"/>
        </xdr:cNvPicPr>
      </xdr:nvPicPr>
      <xdr:blipFill>
        <a:blip r:embed="rId3"/>
        <a:stretch>
          <a:fillRect/>
        </a:stretch>
      </xdr:blipFill>
      <xdr:spPr>
        <a:xfrm>
          <a:off x="6829425" y="0"/>
          <a:ext cx="7515225" cy="122396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11</xdr:row>
      <xdr:rowOff>0</xdr:rowOff>
    </xdr:from>
    <xdr:to>
      <xdr:col>12</xdr:col>
      <xdr:colOff>0</xdr:colOff>
      <xdr:row>18</xdr:row>
      <xdr:rowOff>200025</xdr:rowOff>
    </xdr:to>
    <xdr:sp>
      <xdr:nvSpPr>
        <xdr:cNvPr id="1" name="四角形吹き出し 1"/>
        <xdr:cNvSpPr>
          <a:spLocks/>
        </xdr:cNvSpPr>
      </xdr:nvSpPr>
      <xdr:spPr>
        <a:xfrm>
          <a:off x="8534400" y="3190875"/>
          <a:ext cx="3409950" cy="2200275"/>
        </a:xfrm>
        <a:prstGeom prst="foldedCorner">
          <a:avLst/>
        </a:prstGeom>
        <a:solidFill>
          <a:srgbClr val="FDEADA"/>
        </a:solidFill>
        <a:ln w="15875" cmpd="sng">
          <a:solidFill>
            <a:srgbClr val="FF0000"/>
          </a:solidFill>
          <a:headEnd type="none"/>
          <a:tailEnd type="none"/>
        </a:ln>
      </xdr:spPr>
      <xdr:txBody>
        <a:bodyPr vertOverflow="clip" wrap="square" lIns="27432" tIns="18288" rIns="0" bIns="18288" anchor="ctr"/>
        <a:p>
          <a:pPr algn="l">
            <a:defRPr/>
          </a:pPr>
          <a:r>
            <a:rPr lang="en-US" cap="none" sz="1100" b="1" i="0" u="none" baseline="0">
              <a:solidFill>
                <a:srgbClr val="000000"/>
              </a:solidFill>
            </a:rPr>
            <a:t>記入要領
</a:t>
          </a:r>
          <a:r>
            <a:rPr lang="en-US" cap="none" sz="1100" b="0" i="0" u="none" baseline="0">
              <a:solidFill>
                <a:srgbClr val="000000"/>
              </a:solidFill>
            </a:rPr>
            <a:t>・データがあれば、記入願います。
</a:t>
          </a:r>
          <a:r>
            <a:rPr lang="en-US" cap="none" sz="1100" b="0" i="0" u="none" baseline="0">
              <a:solidFill>
                <a:srgbClr val="000000"/>
              </a:solidFill>
            </a:rPr>
            <a:t>・契約電力が500kW以上の大口需要家の場合は電力会社
</a:t>
          </a:r>
          <a:r>
            <a:rPr lang="en-US" cap="none" sz="1100" b="0" i="0" u="none" baseline="0">
              <a:solidFill>
                <a:srgbClr val="000000"/>
              </a:solidFill>
            </a:rPr>
            <a:t>  から入手できることがあります。
</a:t>
          </a:r>
          <a:r>
            <a:rPr lang="en-US" cap="none" sz="1100" b="0" i="0" u="none" baseline="0">
              <a:solidFill>
                <a:srgbClr val="000000"/>
              </a:solidFill>
            </a:rPr>
            <a:t>・データの月・日
</a:t>
          </a:r>
          <a:r>
            <a:rPr lang="en-US" cap="none" sz="1100" b="0" i="0" u="none" baseline="0">
              <a:solidFill>
                <a:srgbClr val="000000"/>
              </a:solidFill>
            </a:rPr>
            <a:t>　夏期は7～9月とし可能なら8月、冬期は1～3月とし可
</a:t>
          </a:r>
          <a:r>
            <a:rPr lang="en-US" cap="none" sz="1100" b="0" i="0" u="none" baseline="0">
              <a:solidFill>
                <a:srgbClr val="000000"/>
              </a:solidFill>
            </a:rPr>
            <a:t>  能なら2月、中間期は4～6月および10～12月とし可能
</a:t>
          </a:r>
          <a:r>
            <a:rPr lang="en-US" cap="none" sz="1100" b="0" i="0" u="none" baseline="0">
              <a:solidFill>
                <a:srgbClr val="000000"/>
              </a:solidFill>
            </a:rPr>
            <a:t>　なら5月または11月のデータを記入願います。
</a:t>
          </a:r>
          <a:r>
            <a:rPr lang="en-US" cap="none" sz="1100" b="0" i="0" u="none" baseline="0">
              <a:solidFill>
                <a:srgbClr val="000000"/>
              </a:solidFill>
            </a:rPr>
            <a:t>　また、営業日のデータとして下さい。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W94"/>
  <sheetViews>
    <sheetView showGridLines="0" showRowColHeaders="0" tabSelected="1" zoomScale="85" zoomScaleNormal="85" workbookViewId="0" topLeftCell="A1">
      <selection activeCell="Z4" sqref="Z4:AA5"/>
    </sheetView>
  </sheetViews>
  <sheetFormatPr defaultColWidth="0" defaultRowHeight="0" customHeight="1" zeroHeight="1"/>
  <cols>
    <col min="1" max="1" width="0.5625" style="9" customWidth="1"/>
    <col min="2" max="35" width="2.57421875" style="9" customWidth="1"/>
    <col min="36" max="36" width="3.421875" style="240" hidden="1" customWidth="1"/>
    <col min="37" max="37" width="2.7109375" style="247" hidden="1" customWidth="1"/>
    <col min="38" max="38" width="1.8515625" style="247" hidden="1" customWidth="1"/>
    <col min="39" max="39" width="1.57421875" style="247" hidden="1" customWidth="1"/>
    <col min="40" max="40" width="4.421875" style="247" hidden="1" customWidth="1"/>
    <col min="41" max="49" width="2.57421875" style="248" hidden="1" customWidth="1"/>
    <col min="50" max="16384" width="9.00390625" style="236" hidden="1" customWidth="1"/>
  </cols>
  <sheetData>
    <row r="1" spans="1:49" s="9" customFormat="1" ht="10.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237"/>
      <c r="AK1" s="241"/>
      <c r="AL1" s="241"/>
      <c r="AM1" s="241"/>
      <c r="AN1" s="241"/>
      <c r="AO1" s="242"/>
      <c r="AP1" s="242"/>
      <c r="AQ1" s="242"/>
      <c r="AR1" s="242"/>
      <c r="AS1" s="242"/>
      <c r="AT1" s="242"/>
      <c r="AU1" s="242"/>
      <c r="AV1" s="242"/>
      <c r="AW1" s="242"/>
    </row>
    <row r="2" spans="1:49" s="9" customFormat="1" ht="21.75" customHeight="1">
      <c r="A2" s="8"/>
      <c r="B2" s="8"/>
      <c r="C2" s="8"/>
      <c r="D2" s="8"/>
      <c r="E2" s="8"/>
      <c r="F2" s="8"/>
      <c r="G2" s="8"/>
      <c r="H2" s="8"/>
      <c r="I2" s="8"/>
      <c r="J2" s="8"/>
      <c r="K2" s="8"/>
      <c r="L2" s="8"/>
      <c r="M2" s="8"/>
      <c r="N2" s="8"/>
      <c r="O2" s="8"/>
      <c r="P2" s="8"/>
      <c r="Q2" s="8"/>
      <c r="R2" s="8"/>
      <c r="S2" s="8"/>
      <c r="T2" s="8"/>
      <c r="U2" s="8"/>
      <c r="V2" s="8"/>
      <c r="W2" s="8"/>
      <c r="X2" s="8"/>
      <c r="Y2" s="8"/>
      <c r="Z2" s="8"/>
      <c r="AA2" s="10"/>
      <c r="AB2" s="10"/>
      <c r="AC2" s="8"/>
      <c r="AD2" s="8"/>
      <c r="AE2" s="8"/>
      <c r="AF2" s="8"/>
      <c r="AG2" s="8"/>
      <c r="AH2" s="8"/>
      <c r="AI2" s="8"/>
      <c r="AJ2" s="237"/>
      <c r="AK2" s="241"/>
      <c r="AL2" s="241"/>
      <c r="AM2" s="241"/>
      <c r="AN2" s="241"/>
      <c r="AO2" s="242"/>
      <c r="AP2" s="242"/>
      <c r="AQ2" s="242"/>
      <c r="AR2" s="242"/>
      <c r="AS2" s="242"/>
      <c r="AT2" s="242"/>
      <c r="AU2" s="242"/>
      <c r="AV2" s="242"/>
      <c r="AW2" s="242"/>
    </row>
    <row r="3" spans="1:49" s="9" customFormat="1" ht="12.75" customHeight="1">
      <c r="A3" s="8"/>
      <c r="B3" s="8"/>
      <c r="C3" s="8"/>
      <c r="D3" s="8"/>
      <c r="E3" s="8"/>
      <c r="F3" s="8"/>
      <c r="G3" s="8"/>
      <c r="H3" s="8"/>
      <c r="I3" s="8"/>
      <c r="J3" s="8"/>
      <c r="K3" s="8"/>
      <c r="L3" s="8"/>
      <c r="M3" s="8"/>
      <c r="N3" s="8"/>
      <c r="O3" s="8"/>
      <c r="P3" s="8"/>
      <c r="Q3" s="8"/>
      <c r="R3" s="8"/>
      <c r="S3" s="8"/>
      <c r="T3" s="8"/>
      <c r="U3" s="8"/>
      <c r="V3" s="8"/>
      <c r="W3" s="8"/>
      <c r="X3" s="8"/>
      <c r="Y3" s="8"/>
      <c r="Z3" s="8"/>
      <c r="AA3" s="10"/>
      <c r="AB3" s="10"/>
      <c r="AC3" s="10"/>
      <c r="AD3" s="10"/>
      <c r="AE3" s="10"/>
      <c r="AF3" s="10"/>
      <c r="AG3" s="10"/>
      <c r="AH3" s="10"/>
      <c r="AI3" s="10"/>
      <c r="AJ3" s="237"/>
      <c r="AK3" s="241"/>
      <c r="AL3" s="241"/>
      <c r="AM3" s="241"/>
      <c r="AN3" s="241"/>
      <c r="AO3" s="242"/>
      <c r="AP3" s="242"/>
      <c r="AQ3" s="242"/>
      <c r="AR3" s="242"/>
      <c r="AS3" s="242"/>
      <c r="AT3" s="242"/>
      <c r="AU3" s="242"/>
      <c r="AV3" s="242"/>
      <c r="AW3" s="242"/>
    </row>
    <row r="4" spans="1:49" s="9" customFormat="1" ht="15" customHeight="1">
      <c r="A4" s="8"/>
      <c r="B4" s="8" t="s">
        <v>148</v>
      </c>
      <c r="C4" s="8"/>
      <c r="D4" s="8"/>
      <c r="E4" s="8"/>
      <c r="F4" s="8"/>
      <c r="G4" s="8"/>
      <c r="H4" s="8"/>
      <c r="I4" s="8"/>
      <c r="J4" s="8"/>
      <c r="K4" s="8"/>
      <c r="L4" s="8"/>
      <c r="M4" s="8"/>
      <c r="N4" s="8"/>
      <c r="O4" s="8"/>
      <c r="P4" s="8"/>
      <c r="Q4" s="8"/>
      <c r="R4" s="8"/>
      <c r="S4" s="8"/>
      <c r="T4" s="8"/>
      <c r="U4" s="8"/>
      <c r="V4" s="8"/>
      <c r="W4" s="8"/>
      <c r="X4" s="477" t="s">
        <v>1</v>
      </c>
      <c r="Y4" s="477"/>
      <c r="Z4" s="478"/>
      <c r="AA4" s="479"/>
      <c r="AB4" s="482" t="s">
        <v>0</v>
      </c>
      <c r="AC4" s="478"/>
      <c r="AD4" s="479"/>
      <c r="AE4" s="482" t="s">
        <v>105</v>
      </c>
      <c r="AF4" s="478"/>
      <c r="AG4" s="479"/>
      <c r="AH4" s="477" t="s">
        <v>320</v>
      </c>
      <c r="AI4" s="8"/>
      <c r="AJ4" s="237"/>
      <c r="AK4" s="241"/>
      <c r="AL4" s="241"/>
      <c r="AM4" s="241"/>
      <c r="AN4" s="241"/>
      <c r="AO4" s="242"/>
      <c r="AP4" s="242"/>
      <c r="AQ4" s="242"/>
      <c r="AR4" s="242"/>
      <c r="AS4" s="242"/>
      <c r="AT4" s="242"/>
      <c r="AU4" s="242"/>
      <c r="AV4" s="242"/>
      <c r="AW4" s="242"/>
    </row>
    <row r="5" spans="1:49" s="9" customFormat="1" ht="15" customHeight="1">
      <c r="A5" s="8"/>
      <c r="B5" s="8" t="s">
        <v>220</v>
      </c>
      <c r="C5" s="8"/>
      <c r="D5" s="8"/>
      <c r="E5" s="8"/>
      <c r="F5" s="8"/>
      <c r="G5" s="8"/>
      <c r="H5" s="8"/>
      <c r="I5" s="8"/>
      <c r="J5" s="8"/>
      <c r="K5" s="8"/>
      <c r="L5" s="8"/>
      <c r="M5" s="8"/>
      <c r="N5" s="8"/>
      <c r="O5" s="8"/>
      <c r="P5" s="8"/>
      <c r="Q5" s="8"/>
      <c r="R5" s="8"/>
      <c r="S5" s="8"/>
      <c r="T5" s="8"/>
      <c r="U5" s="8"/>
      <c r="V5" s="8"/>
      <c r="W5" s="8"/>
      <c r="X5" s="477"/>
      <c r="Y5" s="477"/>
      <c r="Z5" s="480"/>
      <c r="AA5" s="481"/>
      <c r="AB5" s="482"/>
      <c r="AC5" s="480"/>
      <c r="AD5" s="481"/>
      <c r="AE5" s="482"/>
      <c r="AF5" s="480"/>
      <c r="AG5" s="481"/>
      <c r="AH5" s="477"/>
      <c r="AI5" s="8"/>
      <c r="AJ5" s="237"/>
      <c r="AK5" s="241"/>
      <c r="AL5" s="241"/>
      <c r="AM5" s="241"/>
      <c r="AN5" s="241"/>
      <c r="AO5" s="242"/>
      <c r="AP5" s="242"/>
      <c r="AQ5" s="242"/>
      <c r="AR5" s="242"/>
      <c r="AS5" s="242"/>
      <c r="AT5" s="242"/>
      <c r="AU5" s="242"/>
      <c r="AV5" s="242"/>
      <c r="AW5" s="242"/>
    </row>
    <row r="6" spans="1:49" s="9" customFormat="1" ht="15" customHeight="1">
      <c r="A6" s="8"/>
      <c r="B6" s="8" t="s">
        <v>221</v>
      </c>
      <c r="C6" s="8"/>
      <c r="D6" s="8"/>
      <c r="E6" s="8"/>
      <c r="F6" s="8"/>
      <c r="G6" s="8"/>
      <c r="H6" s="8"/>
      <c r="I6" s="8"/>
      <c r="J6" s="8"/>
      <c r="K6" s="8"/>
      <c r="L6" s="8"/>
      <c r="M6" s="8"/>
      <c r="N6" s="8"/>
      <c r="O6" s="8"/>
      <c r="P6" s="8"/>
      <c r="Q6" s="8"/>
      <c r="R6" s="8"/>
      <c r="S6" s="8"/>
      <c r="T6" s="8"/>
      <c r="U6" s="8"/>
      <c r="V6" s="8"/>
      <c r="W6" s="8"/>
      <c r="X6" s="8"/>
      <c r="Y6" s="8"/>
      <c r="Z6" s="8"/>
      <c r="AA6" s="10"/>
      <c r="AB6" s="10"/>
      <c r="AC6" s="10"/>
      <c r="AD6" s="10"/>
      <c r="AE6" s="10"/>
      <c r="AF6" s="10"/>
      <c r="AG6" s="10"/>
      <c r="AH6" s="8"/>
      <c r="AI6" s="8"/>
      <c r="AJ6" s="237"/>
      <c r="AK6" s="241"/>
      <c r="AL6" s="241"/>
      <c r="AM6" s="241"/>
      <c r="AN6" s="241"/>
      <c r="AO6" s="242"/>
      <c r="AP6" s="242"/>
      <c r="AQ6" s="242"/>
      <c r="AR6" s="242"/>
      <c r="AS6" s="242"/>
      <c r="AT6" s="242"/>
      <c r="AU6" s="242"/>
      <c r="AV6" s="242"/>
      <c r="AW6" s="242"/>
    </row>
    <row r="7" spans="1:49" s="9" customFormat="1" ht="15" customHeight="1">
      <c r="A7" s="8"/>
      <c r="B7" s="8" t="s">
        <v>242</v>
      </c>
      <c r="C7" s="8"/>
      <c r="D7" s="8"/>
      <c r="E7" s="8"/>
      <c r="F7" s="8"/>
      <c r="G7" s="8"/>
      <c r="H7" s="8"/>
      <c r="I7" s="8"/>
      <c r="J7" s="8"/>
      <c r="K7" s="8"/>
      <c r="L7" s="8"/>
      <c r="M7" s="8"/>
      <c r="N7" s="8"/>
      <c r="O7" s="8"/>
      <c r="P7" s="8"/>
      <c r="Q7" s="8"/>
      <c r="R7" s="8"/>
      <c r="S7" s="8"/>
      <c r="T7" s="8"/>
      <c r="U7" s="8"/>
      <c r="V7" s="8"/>
      <c r="W7" s="8"/>
      <c r="X7" s="8"/>
      <c r="Y7" s="8"/>
      <c r="Z7" s="8"/>
      <c r="AA7" s="10"/>
      <c r="AB7" s="10"/>
      <c r="AC7" s="10"/>
      <c r="AD7" s="10"/>
      <c r="AE7" s="10"/>
      <c r="AF7" s="10"/>
      <c r="AG7" s="10"/>
      <c r="AH7" s="8"/>
      <c r="AI7" s="8"/>
      <c r="AJ7" s="237"/>
      <c r="AK7" s="241"/>
      <c r="AL7" s="241"/>
      <c r="AM7" s="241"/>
      <c r="AN7" s="241"/>
      <c r="AO7" s="242"/>
      <c r="AP7" s="242"/>
      <c r="AQ7" s="242"/>
      <c r="AR7" s="242"/>
      <c r="AS7" s="242"/>
      <c r="AT7" s="242"/>
      <c r="AU7" s="242"/>
      <c r="AV7" s="242"/>
      <c r="AW7" s="242"/>
    </row>
    <row r="8" spans="1:49" s="9" customFormat="1" ht="15" customHeight="1">
      <c r="A8" s="8"/>
      <c r="B8" s="8" t="s">
        <v>222</v>
      </c>
      <c r="C8" s="14"/>
      <c r="D8" s="8"/>
      <c r="E8" s="8"/>
      <c r="F8" s="8"/>
      <c r="G8" s="8"/>
      <c r="H8" s="8"/>
      <c r="I8" s="8"/>
      <c r="J8" s="8"/>
      <c r="K8" s="8"/>
      <c r="L8" s="8"/>
      <c r="M8" s="8"/>
      <c r="N8" s="8"/>
      <c r="O8" s="8"/>
      <c r="P8" s="8"/>
      <c r="Q8" s="8"/>
      <c r="R8" s="8"/>
      <c r="S8" s="8"/>
      <c r="T8" s="8"/>
      <c r="U8" s="8"/>
      <c r="V8" s="8"/>
      <c r="W8" s="8"/>
      <c r="X8" s="605"/>
      <c r="Y8" s="605"/>
      <c r="Z8" s="605"/>
      <c r="AA8" s="605"/>
      <c r="AB8" s="135"/>
      <c r="AC8" s="605"/>
      <c r="AD8" s="605"/>
      <c r="AE8" s="135"/>
      <c r="AF8" s="605"/>
      <c r="AG8" s="605"/>
      <c r="AH8" s="135"/>
      <c r="AI8" s="8"/>
      <c r="AJ8" s="237"/>
      <c r="AK8" s="241"/>
      <c r="AL8" s="241"/>
      <c r="AM8" s="241"/>
      <c r="AN8" s="241"/>
      <c r="AO8" s="242"/>
      <c r="AP8" s="242"/>
      <c r="AQ8" s="242"/>
      <c r="AR8" s="242"/>
      <c r="AS8" s="242"/>
      <c r="AT8" s="242"/>
      <c r="AU8" s="242"/>
      <c r="AV8" s="242"/>
      <c r="AW8" s="242"/>
    </row>
    <row r="9" spans="1:49" s="9" customFormat="1" ht="15" customHeight="1">
      <c r="A9" s="8"/>
      <c r="B9" s="8" t="s">
        <v>147</v>
      </c>
      <c r="C9" s="14"/>
      <c r="D9" s="8"/>
      <c r="E9" s="8"/>
      <c r="F9" s="8"/>
      <c r="G9" s="8"/>
      <c r="H9" s="8"/>
      <c r="I9" s="8"/>
      <c r="J9" s="8"/>
      <c r="K9" s="8"/>
      <c r="L9" s="8"/>
      <c r="M9" s="8"/>
      <c r="N9" s="8"/>
      <c r="O9" s="8"/>
      <c r="P9" s="8"/>
      <c r="Q9" s="8"/>
      <c r="R9" s="8"/>
      <c r="S9" s="8"/>
      <c r="T9" s="8"/>
      <c r="U9" s="8"/>
      <c r="V9" s="8"/>
      <c r="W9" s="8"/>
      <c r="X9" s="135"/>
      <c r="Y9" s="135"/>
      <c r="Z9" s="135"/>
      <c r="AA9" s="10"/>
      <c r="AB9" s="10"/>
      <c r="AC9" s="10"/>
      <c r="AD9" s="10"/>
      <c r="AE9" s="10"/>
      <c r="AF9" s="10"/>
      <c r="AG9" s="10"/>
      <c r="AH9" s="135"/>
      <c r="AI9" s="8"/>
      <c r="AJ9" s="237"/>
      <c r="AK9" s="241"/>
      <c r="AL9" s="241"/>
      <c r="AM9" s="241"/>
      <c r="AN9" s="241"/>
      <c r="AO9" s="242"/>
      <c r="AP9" s="242"/>
      <c r="AQ9" s="242"/>
      <c r="AR9" s="242"/>
      <c r="AS9" s="242"/>
      <c r="AT9" s="242"/>
      <c r="AU9" s="242"/>
      <c r="AV9" s="242"/>
      <c r="AW9" s="242"/>
    </row>
    <row r="10" spans="1:49" s="132" customFormat="1" ht="24.75" customHeight="1">
      <c r="A10" s="131"/>
      <c r="B10" s="606" t="s">
        <v>256</v>
      </c>
      <c r="C10" s="606"/>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239"/>
      <c r="AK10" s="243"/>
      <c r="AL10" s="243"/>
      <c r="AM10" s="243"/>
      <c r="AN10" s="243"/>
      <c r="AO10" s="244"/>
      <c r="AP10" s="244"/>
      <c r="AQ10" s="244"/>
      <c r="AR10" s="244"/>
      <c r="AS10" s="244"/>
      <c r="AT10" s="244"/>
      <c r="AU10" s="244"/>
      <c r="AV10" s="244"/>
      <c r="AW10" s="244"/>
    </row>
    <row r="11" spans="1:49" s="9" customFormat="1" ht="24.75" customHeight="1">
      <c r="A11" s="8"/>
      <c r="B11" s="606"/>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237"/>
      <c r="AK11" s="241"/>
      <c r="AL11" s="241"/>
      <c r="AM11" s="241"/>
      <c r="AN11" s="241"/>
      <c r="AO11" s="242"/>
      <c r="AP11" s="242"/>
      <c r="AQ11" s="242"/>
      <c r="AR11" s="242"/>
      <c r="AS11" s="242"/>
      <c r="AT11" s="242"/>
      <c r="AU11" s="242"/>
      <c r="AV11" s="242"/>
      <c r="AW11" s="242"/>
    </row>
    <row r="12" spans="1:49" s="9" customFormat="1" ht="30" customHeight="1">
      <c r="A12" s="8"/>
      <c r="B12" s="199" t="s">
        <v>250</v>
      </c>
      <c r="C12" s="514" t="s">
        <v>261</v>
      </c>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H12" s="2"/>
      <c r="AI12" s="10"/>
      <c r="AJ12" s="237"/>
      <c r="AK12" s="241"/>
      <c r="AL12" s="241"/>
      <c r="AM12" s="241"/>
      <c r="AN12" s="241"/>
      <c r="AO12" s="242"/>
      <c r="AP12" s="242"/>
      <c r="AQ12" s="242"/>
      <c r="AR12" s="242"/>
      <c r="AS12" s="242"/>
      <c r="AT12" s="242"/>
      <c r="AU12" s="242"/>
      <c r="AV12" s="242"/>
      <c r="AW12" s="242"/>
    </row>
    <row r="13" spans="1:49" s="9" customFormat="1" ht="30" customHeight="1">
      <c r="A13" s="8"/>
      <c r="B13" s="199" t="s">
        <v>250</v>
      </c>
      <c r="C13" s="514" t="s">
        <v>262</v>
      </c>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2"/>
      <c r="AI13" s="10"/>
      <c r="AJ13" s="237"/>
      <c r="AK13" s="241"/>
      <c r="AL13" s="241"/>
      <c r="AM13" s="241"/>
      <c r="AN13" s="241"/>
      <c r="AO13" s="242"/>
      <c r="AP13" s="242"/>
      <c r="AQ13" s="242"/>
      <c r="AR13" s="242"/>
      <c r="AS13" s="242"/>
      <c r="AT13" s="242"/>
      <c r="AU13" s="242"/>
      <c r="AV13" s="242"/>
      <c r="AW13" s="242"/>
    </row>
    <row r="14" spans="1:49" s="9" customFormat="1" ht="18" customHeight="1">
      <c r="A14" s="8"/>
      <c r="B14" s="199" t="s">
        <v>250</v>
      </c>
      <c r="C14" s="514" t="s">
        <v>255</v>
      </c>
      <c r="D14" s="517"/>
      <c r="E14" s="517"/>
      <c r="F14" s="517"/>
      <c r="G14" s="517"/>
      <c r="H14" s="517"/>
      <c r="I14" s="517"/>
      <c r="J14" s="517"/>
      <c r="K14" s="517"/>
      <c r="L14" s="517"/>
      <c r="M14" s="517"/>
      <c r="N14" s="517"/>
      <c r="O14" s="517"/>
      <c r="P14" s="517"/>
      <c r="Q14" s="517"/>
      <c r="R14" s="517"/>
      <c r="S14" s="517"/>
      <c r="T14" s="517"/>
      <c r="U14" s="517"/>
      <c r="V14" s="517"/>
      <c r="W14" s="517"/>
      <c r="X14" s="517"/>
      <c r="Y14" s="517"/>
      <c r="Z14" s="517"/>
      <c r="AA14" s="517"/>
      <c r="AB14" s="517"/>
      <c r="AC14" s="517"/>
      <c r="AD14" s="517"/>
      <c r="AE14" s="517"/>
      <c r="AF14" s="517"/>
      <c r="AG14" s="517"/>
      <c r="AH14" s="2"/>
      <c r="AI14" s="10"/>
      <c r="AJ14" s="237"/>
      <c r="AK14" s="241"/>
      <c r="AL14" s="241"/>
      <c r="AM14" s="241"/>
      <c r="AN14" s="241"/>
      <c r="AO14" s="242"/>
      <c r="AP14" s="242"/>
      <c r="AQ14" s="242"/>
      <c r="AR14" s="242"/>
      <c r="AS14" s="242"/>
      <c r="AT14" s="242"/>
      <c r="AU14" s="242"/>
      <c r="AV14" s="242"/>
      <c r="AW14" s="242"/>
    </row>
    <row r="15" spans="1:49" s="9" customFormat="1" ht="18" customHeight="1">
      <c r="A15" s="8"/>
      <c r="B15" s="199" t="s">
        <v>250</v>
      </c>
      <c r="C15" s="514" t="s">
        <v>251</v>
      </c>
      <c r="D15" s="517"/>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2"/>
      <c r="AI15" s="10"/>
      <c r="AJ15" s="237"/>
      <c r="AK15" s="241"/>
      <c r="AL15" s="241"/>
      <c r="AM15" s="241"/>
      <c r="AN15" s="241"/>
      <c r="AO15" s="242"/>
      <c r="AP15" s="242"/>
      <c r="AQ15" s="242"/>
      <c r="AR15" s="242"/>
      <c r="AS15" s="242"/>
      <c r="AT15" s="242"/>
      <c r="AU15" s="242"/>
      <c r="AV15" s="242"/>
      <c r="AW15" s="242"/>
    </row>
    <row r="16" spans="1:49" s="9" customFormat="1" ht="19.5" customHeight="1">
      <c r="A16" s="8"/>
      <c r="B16" s="199" t="s">
        <v>250</v>
      </c>
      <c r="C16" s="514" t="s">
        <v>249</v>
      </c>
      <c r="D16" s="517"/>
      <c r="E16" s="517"/>
      <c r="F16" s="517"/>
      <c r="G16" s="517"/>
      <c r="H16" s="517"/>
      <c r="I16" s="517"/>
      <c r="J16" s="517"/>
      <c r="K16" s="517"/>
      <c r="L16" s="517"/>
      <c r="M16" s="517"/>
      <c r="N16" s="517"/>
      <c r="O16" s="517"/>
      <c r="P16" s="517"/>
      <c r="Q16" s="517"/>
      <c r="R16" s="517"/>
      <c r="S16" s="517"/>
      <c r="T16" s="517"/>
      <c r="U16" s="517"/>
      <c r="V16" s="517"/>
      <c r="W16" s="517"/>
      <c r="X16" s="517"/>
      <c r="Y16" s="517"/>
      <c r="Z16" s="517"/>
      <c r="AA16" s="517"/>
      <c r="AB16" s="517"/>
      <c r="AC16" s="517"/>
      <c r="AD16" s="517"/>
      <c r="AE16" s="517"/>
      <c r="AF16" s="517"/>
      <c r="AG16" s="517"/>
      <c r="AH16" s="2"/>
      <c r="AI16" s="10"/>
      <c r="AJ16" s="237"/>
      <c r="AK16" s="241"/>
      <c r="AL16" s="241"/>
      <c r="AM16" s="241"/>
      <c r="AN16" s="241"/>
      <c r="AO16" s="242"/>
      <c r="AP16" s="242"/>
      <c r="AQ16" s="242"/>
      <c r="AR16" s="242"/>
      <c r="AS16" s="242"/>
      <c r="AT16" s="242"/>
      <c r="AU16" s="242"/>
      <c r="AV16" s="242"/>
      <c r="AW16" s="242"/>
    </row>
    <row r="17" spans="1:49" s="9" customFormat="1" ht="12.75" customHeight="1">
      <c r="A17" s="8"/>
      <c r="B17" s="198"/>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2"/>
      <c r="AI17" s="10"/>
      <c r="AJ17" s="237"/>
      <c r="AK17" s="241"/>
      <c r="AL17" s="241"/>
      <c r="AM17" s="241"/>
      <c r="AN17" s="241"/>
      <c r="AO17" s="242"/>
      <c r="AP17" s="242"/>
      <c r="AQ17" s="242"/>
      <c r="AR17" s="242"/>
      <c r="AS17" s="242"/>
      <c r="AT17" s="242"/>
      <c r="AU17" s="242"/>
      <c r="AV17" s="242"/>
      <c r="AW17" s="242"/>
    </row>
    <row r="18" spans="1:49" s="9" customFormat="1" ht="19.5" customHeight="1">
      <c r="A18" s="8"/>
      <c r="B18" s="136" t="s">
        <v>312</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237"/>
      <c r="AK18" s="241"/>
      <c r="AL18" s="241"/>
      <c r="AM18" s="241"/>
      <c r="AN18" s="241"/>
      <c r="AO18" s="242"/>
      <c r="AP18" s="242"/>
      <c r="AQ18" s="242"/>
      <c r="AR18" s="242"/>
      <c r="AS18" s="242"/>
      <c r="AT18" s="242"/>
      <c r="AU18" s="242"/>
      <c r="AV18" s="242"/>
      <c r="AW18" s="242"/>
    </row>
    <row r="19" spans="1:49" s="9" customFormat="1" ht="3.75" customHeight="1">
      <c r="A19" s="8"/>
      <c r="B19" s="1"/>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237"/>
      <c r="AK19" s="241"/>
      <c r="AL19" s="241"/>
      <c r="AM19" s="241"/>
      <c r="AN19" s="241"/>
      <c r="AO19" s="242"/>
      <c r="AP19" s="242"/>
      <c r="AQ19" s="242"/>
      <c r="AR19" s="242"/>
      <c r="AS19" s="242"/>
      <c r="AT19" s="242"/>
      <c r="AU19" s="242"/>
      <c r="AV19" s="242"/>
      <c r="AW19" s="242"/>
    </row>
    <row r="20" spans="1:49" s="9" customFormat="1" ht="19.5" customHeight="1">
      <c r="A20" s="8"/>
      <c r="B20" s="11"/>
      <c r="C20" s="607" t="s">
        <v>71</v>
      </c>
      <c r="D20" s="608"/>
      <c r="E20" s="608"/>
      <c r="F20" s="608"/>
      <c r="G20" s="608"/>
      <c r="H20" s="609"/>
      <c r="I20" s="610" t="s">
        <v>70</v>
      </c>
      <c r="J20" s="611"/>
      <c r="K20" s="611"/>
      <c r="L20" s="612"/>
      <c r="M20" s="613"/>
      <c r="N20" s="614"/>
      <c r="O20" s="614"/>
      <c r="P20" s="614"/>
      <c r="Q20" s="614"/>
      <c r="R20" s="614"/>
      <c r="S20" s="614"/>
      <c r="T20" s="614"/>
      <c r="U20" s="614"/>
      <c r="V20" s="614"/>
      <c r="W20" s="614"/>
      <c r="X20" s="614"/>
      <c r="Y20" s="614"/>
      <c r="Z20" s="614"/>
      <c r="AA20" s="614"/>
      <c r="AB20" s="614"/>
      <c r="AC20" s="614"/>
      <c r="AD20" s="614"/>
      <c r="AE20" s="614"/>
      <c r="AF20" s="614"/>
      <c r="AG20" s="615"/>
      <c r="AH20" s="10"/>
      <c r="AI20" s="10"/>
      <c r="AJ20" s="237"/>
      <c r="AK20" s="241"/>
      <c r="AL20" s="241"/>
      <c r="AM20" s="241"/>
      <c r="AN20" s="241"/>
      <c r="AO20" s="242"/>
      <c r="AP20" s="242"/>
      <c r="AQ20" s="242"/>
      <c r="AR20" s="242"/>
      <c r="AS20" s="242"/>
      <c r="AT20" s="242"/>
      <c r="AU20" s="242"/>
      <c r="AV20" s="242"/>
      <c r="AW20" s="242"/>
    </row>
    <row r="21" spans="1:49" s="9" customFormat="1" ht="19.5" customHeight="1">
      <c r="A21" s="8"/>
      <c r="B21" s="11"/>
      <c r="C21" s="600"/>
      <c r="D21" s="601"/>
      <c r="E21" s="601"/>
      <c r="F21" s="601"/>
      <c r="G21" s="601"/>
      <c r="H21" s="602"/>
      <c r="I21" s="616" t="s">
        <v>59</v>
      </c>
      <c r="J21" s="617"/>
      <c r="K21" s="617"/>
      <c r="L21" s="13"/>
      <c r="M21" s="618"/>
      <c r="N21" s="618"/>
      <c r="O21" s="618"/>
      <c r="P21" s="618"/>
      <c r="Q21" s="618"/>
      <c r="R21" s="619"/>
      <c r="S21" s="500" t="s">
        <v>294</v>
      </c>
      <c r="T21" s="501"/>
      <c r="U21" s="502"/>
      <c r="V21" s="502"/>
      <c r="W21" s="502"/>
      <c r="X21" s="502"/>
      <c r="Y21" s="503"/>
      <c r="Z21" s="504"/>
      <c r="AA21" s="505"/>
      <c r="AB21" s="505"/>
      <c r="AC21" s="505"/>
      <c r="AD21" s="540" t="str">
        <f>IF($Z21="","都・道・府・県",IF($Z21="北海道","",IF($Z21="東京","都",IF(OR($Z21="京都",$Z21="大阪"),"府","県"))))</f>
        <v>都・道・府・県</v>
      </c>
      <c r="AE21" s="541"/>
      <c r="AF21" s="541"/>
      <c r="AG21" s="542"/>
      <c r="AH21" s="10"/>
      <c r="AI21" s="10"/>
      <c r="AJ21" s="237"/>
      <c r="AK21" s="241"/>
      <c r="AL21" s="241"/>
      <c r="AM21" s="241"/>
      <c r="AN21" s="241"/>
      <c r="AO21" s="242"/>
      <c r="AP21" s="242"/>
      <c r="AQ21" s="242"/>
      <c r="AR21" s="242"/>
      <c r="AS21" s="242"/>
      <c r="AT21" s="242"/>
      <c r="AU21" s="242"/>
      <c r="AV21" s="242"/>
      <c r="AW21" s="242"/>
    </row>
    <row r="22" spans="1:49" s="9" customFormat="1" ht="19.5" customHeight="1">
      <c r="A22" s="8"/>
      <c r="B22" s="11"/>
      <c r="C22" s="623" t="s">
        <v>194</v>
      </c>
      <c r="D22" s="624"/>
      <c r="E22" s="624"/>
      <c r="F22" s="624"/>
      <c r="G22" s="624"/>
      <c r="H22" s="625"/>
      <c r="I22" s="584"/>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4"/>
      <c r="AH22" s="10"/>
      <c r="AI22" s="10"/>
      <c r="AJ22" s="237"/>
      <c r="AK22" s="241"/>
      <c r="AL22" s="241"/>
      <c r="AM22" s="241"/>
      <c r="AN22" s="241"/>
      <c r="AO22" s="242"/>
      <c r="AP22" s="242"/>
      <c r="AQ22" s="242"/>
      <c r="AR22" s="242"/>
      <c r="AS22" s="242"/>
      <c r="AT22" s="242"/>
      <c r="AU22" s="242"/>
      <c r="AV22" s="242"/>
      <c r="AW22" s="242"/>
    </row>
    <row r="23" spans="1:49" s="9" customFormat="1" ht="19.5" customHeight="1" thickBot="1">
      <c r="A23" s="8"/>
      <c r="B23" s="11"/>
      <c r="C23" s="626"/>
      <c r="D23" s="627"/>
      <c r="E23" s="627"/>
      <c r="F23" s="627"/>
      <c r="G23" s="627"/>
      <c r="H23" s="628"/>
      <c r="I23" s="629" t="s">
        <v>41</v>
      </c>
      <c r="J23" s="630"/>
      <c r="K23" s="631"/>
      <c r="L23" s="595"/>
      <c r="M23" s="595"/>
      <c r="N23" s="595"/>
      <c r="O23" s="595"/>
      <c r="P23" s="632"/>
      <c r="Q23" s="593" t="s">
        <v>42</v>
      </c>
      <c r="R23" s="594"/>
      <c r="S23" s="595"/>
      <c r="T23" s="595"/>
      <c r="U23" s="595"/>
      <c r="V23" s="595"/>
      <c r="W23" s="595"/>
      <c r="X23" s="595"/>
      <c r="Y23" s="593" t="s">
        <v>43</v>
      </c>
      <c r="Z23" s="594"/>
      <c r="AA23" s="595"/>
      <c r="AB23" s="595"/>
      <c r="AC23" s="595"/>
      <c r="AD23" s="595"/>
      <c r="AE23" s="595"/>
      <c r="AF23" s="595"/>
      <c r="AG23" s="596"/>
      <c r="AH23" s="10"/>
      <c r="AI23" s="10"/>
      <c r="AJ23" s="237"/>
      <c r="AK23" s="241"/>
      <c r="AL23" s="241"/>
      <c r="AM23" s="241"/>
      <c r="AN23" s="241"/>
      <c r="AO23" s="242"/>
      <c r="AP23" s="242"/>
      <c r="AQ23" s="242"/>
      <c r="AR23" s="242"/>
      <c r="AS23" s="242"/>
      <c r="AT23" s="242"/>
      <c r="AU23" s="242"/>
      <c r="AV23" s="242"/>
      <c r="AW23" s="242"/>
    </row>
    <row r="24" spans="1:49" s="9" customFormat="1" ht="19.5" customHeight="1" thickTop="1">
      <c r="A24" s="8"/>
      <c r="B24" s="11"/>
      <c r="C24" s="597" t="s">
        <v>74</v>
      </c>
      <c r="D24" s="598"/>
      <c r="E24" s="598"/>
      <c r="F24" s="598"/>
      <c r="G24" s="598"/>
      <c r="H24" s="599"/>
      <c r="I24" s="603" t="s">
        <v>70</v>
      </c>
      <c r="J24" s="543"/>
      <c r="K24" s="543"/>
      <c r="L24" s="544"/>
      <c r="M24" s="547"/>
      <c r="N24" s="548"/>
      <c r="O24" s="548"/>
      <c r="P24" s="548"/>
      <c r="Q24" s="548"/>
      <c r="R24" s="548"/>
      <c r="S24" s="548"/>
      <c r="T24" s="548"/>
      <c r="U24" s="548"/>
      <c r="V24" s="548"/>
      <c r="W24" s="548"/>
      <c r="X24" s="548"/>
      <c r="Y24" s="548"/>
      <c r="Z24" s="548"/>
      <c r="AA24" s="548"/>
      <c r="AB24" s="548"/>
      <c r="AC24" s="548"/>
      <c r="AD24" s="548"/>
      <c r="AE24" s="548"/>
      <c r="AF24" s="548"/>
      <c r="AG24" s="549"/>
      <c r="AH24" s="10"/>
      <c r="AI24" s="10"/>
      <c r="AJ24" s="237"/>
      <c r="AK24" s="241"/>
      <c r="AL24" s="241"/>
      <c r="AM24" s="241"/>
      <c r="AN24" s="241"/>
      <c r="AO24" s="242"/>
      <c r="AP24" s="242"/>
      <c r="AQ24" s="242"/>
      <c r="AR24" s="242"/>
      <c r="AS24" s="242"/>
      <c r="AT24" s="242"/>
      <c r="AU24" s="242"/>
      <c r="AV24" s="242"/>
      <c r="AW24" s="242"/>
    </row>
    <row r="25" spans="1:49" s="9" customFormat="1" ht="19.5" customHeight="1">
      <c r="A25" s="8"/>
      <c r="B25" s="11"/>
      <c r="C25" s="600"/>
      <c r="D25" s="601"/>
      <c r="E25" s="601"/>
      <c r="F25" s="601"/>
      <c r="G25" s="601"/>
      <c r="H25" s="602"/>
      <c r="I25" s="604" t="s">
        <v>59</v>
      </c>
      <c r="J25" s="545"/>
      <c r="K25" s="545"/>
      <c r="L25" s="545"/>
      <c r="M25" s="545"/>
      <c r="N25" s="545"/>
      <c r="O25" s="545"/>
      <c r="P25" s="545"/>
      <c r="Q25" s="545"/>
      <c r="R25" s="546"/>
      <c r="S25" s="500" t="s">
        <v>294</v>
      </c>
      <c r="T25" s="501"/>
      <c r="U25" s="502"/>
      <c r="V25" s="502"/>
      <c r="W25" s="502"/>
      <c r="X25" s="502"/>
      <c r="Y25" s="503"/>
      <c r="Z25" s="504"/>
      <c r="AA25" s="505"/>
      <c r="AB25" s="505"/>
      <c r="AC25" s="505"/>
      <c r="AD25" s="540" t="str">
        <f>IF($Z25="","都・道・府・県",IF($Z25="北海道","",IF($Z25="東京","都",IF(OR($Z25="京都",$Z25="大阪"),"府","県"))))</f>
        <v>都・道・府・県</v>
      </c>
      <c r="AE25" s="541"/>
      <c r="AF25" s="541"/>
      <c r="AG25" s="542"/>
      <c r="AH25" s="10"/>
      <c r="AI25" s="10"/>
      <c r="AJ25" s="237"/>
      <c r="AK25" s="241"/>
      <c r="AL25" s="241"/>
      <c r="AM25" s="241"/>
      <c r="AN25" s="241"/>
      <c r="AO25" s="242"/>
      <c r="AP25" s="242"/>
      <c r="AQ25" s="242"/>
      <c r="AR25" s="242"/>
      <c r="AS25" s="242"/>
      <c r="AT25" s="242"/>
      <c r="AU25" s="242"/>
      <c r="AV25" s="242"/>
      <c r="AW25" s="242"/>
    </row>
    <row r="26" spans="1:49" s="9" customFormat="1" ht="19.5" customHeight="1">
      <c r="A26" s="8"/>
      <c r="B26" s="11"/>
      <c r="C26" s="600"/>
      <c r="D26" s="601"/>
      <c r="E26" s="601"/>
      <c r="F26" s="601"/>
      <c r="G26" s="601"/>
      <c r="H26" s="602"/>
      <c r="I26" s="584"/>
      <c r="J26" s="553"/>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4"/>
      <c r="AH26" s="10"/>
      <c r="AI26" s="10"/>
      <c r="AJ26" s="237"/>
      <c r="AK26" s="241"/>
      <c r="AL26" s="241"/>
      <c r="AM26" s="241"/>
      <c r="AN26" s="241"/>
      <c r="AO26" s="242"/>
      <c r="AP26" s="242"/>
      <c r="AQ26" s="242"/>
      <c r="AR26" s="242"/>
      <c r="AS26" s="242"/>
      <c r="AT26" s="242"/>
      <c r="AU26" s="242"/>
      <c r="AV26" s="242"/>
      <c r="AW26" s="242"/>
    </row>
    <row r="27" spans="1:49" s="9" customFormat="1" ht="19.5" customHeight="1">
      <c r="A27" s="8"/>
      <c r="B27" s="11"/>
      <c r="C27" s="600"/>
      <c r="D27" s="601"/>
      <c r="E27" s="601"/>
      <c r="F27" s="601"/>
      <c r="G27" s="601"/>
      <c r="H27" s="602"/>
      <c r="I27" s="585" t="s">
        <v>41</v>
      </c>
      <c r="J27" s="586"/>
      <c r="K27" s="587"/>
      <c r="L27" s="588"/>
      <c r="M27" s="588"/>
      <c r="N27" s="588"/>
      <c r="O27" s="588"/>
      <c r="P27" s="589"/>
      <c r="Q27" s="586" t="s">
        <v>42</v>
      </c>
      <c r="R27" s="586"/>
      <c r="S27" s="587"/>
      <c r="T27" s="588"/>
      <c r="U27" s="588"/>
      <c r="V27" s="588"/>
      <c r="W27" s="588"/>
      <c r="X27" s="589"/>
      <c r="Y27" s="586" t="s">
        <v>43</v>
      </c>
      <c r="Z27" s="590"/>
      <c r="AA27" s="588"/>
      <c r="AB27" s="591"/>
      <c r="AC27" s="591"/>
      <c r="AD27" s="591"/>
      <c r="AE27" s="591"/>
      <c r="AF27" s="591"/>
      <c r="AG27" s="592"/>
      <c r="AH27" s="10"/>
      <c r="AI27" s="10"/>
      <c r="AJ27" s="237"/>
      <c r="AK27" s="241"/>
      <c r="AL27" s="241"/>
      <c r="AM27" s="241"/>
      <c r="AN27" s="241"/>
      <c r="AO27" s="242"/>
      <c r="AP27" s="242"/>
      <c r="AQ27" s="242"/>
      <c r="AR27" s="242"/>
      <c r="AS27" s="242"/>
      <c r="AT27" s="242"/>
      <c r="AU27" s="242"/>
      <c r="AV27" s="242"/>
      <c r="AW27" s="242"/>
    </row>
    <row r="28" spans="1:49" s="9" customFormat="1" ht="19.5" customHeight="1" thickBot="1">
      <c r="A28" s="8"/>
      <c r="B28" s="11"/>
      <c r="C28" s="560" t="s">
        <v>72</v>
      </c>
      <c r="D28" s="561"/>
      <c r="E28" s="561"/>
      <c r="F28" s="561"/>
      <c r="G28" s="561"/>
      <c r="H28" s="562"/>
      <c r="I28" s="566" t="s">
        <v>44</v>
      </c>
      <c r="J28" s="567"/>
      <c r="K28" s="568"/>
      <c r="L28" s="569"/>
      <c r="M28" s="569"/>
      <c r="N28" s="569"/>
      <c r="O28" s="569"/>
      <c r="P28" s="569"/>
      <c r="Q28" s="569"/>
      <c r="R28" s="569"/>
      <c r="S28" s="569"/>
      <c r="T28" s="570"/>
      <c r="U28" s="571" t="s">
        <v>45</v>
      </c>
      <c r="V28" s="572"/>
      <c r="W28" s="572"/>
      <c r="X28" s="573"/>
      <c r="Y28" s="574"/>
      <c r="Z28" s="574"/>
      <c r="AA28" s="574"/>
      <c r="AB28" s="574"/>
      <c r="AC28" s="574"/>
      <c r="AD28" s="574"/>
      <c r="AE28" s="574"/>
      <c r="AF28" s="574"/>
      <c r="AG28" s="575"/>
      <c r="AH28" s="10"/>
      <c r="AI28" s="10"/>
      <c r="AJ28" s="237"/>
      <c r="AK28" s="241"/>
      <c r="AL28" s="241"/>
      <c r="AM28" s="241"/>
      <c r="AN28" s="241"/>
      <c r="AO28" s="242"/>
      <c r="AP28" s="242"/>
      <c r="AQ28" s="242"/>
      <c r="AR28" s="242"/>
      <c r="AS28" s="242"/>
      <c r="AT28" s="242"/>
      <c r="AU28" s="242"/>
      <c r="AV28" s="242"/>
      <c r="AW28" s="242"/>
    </row>
    <row r="29" spans="1:49" s="9" customFormat="1" ht="19.5" customHeight="1" thickBot="1">
      <c r="A29" s="8"/>
      <c r="B29" s="11"/>
      <c r="C29" s="560"/>
      <c r="D29" s="561"/>
      <c r="E29" s="561"/>
      <c r="F29" s="561"/>
      <c r="G29" s="561"/>
      <c r="H29" s="562"/>
      <c r="I29" s="576" t="s">
        <v>73</v>
      </c>
      <c r="J29" s="577"/>
      <c r="K29" s="578"/>
      <c r="L29" s="579"/>
      <c r="M29" s="579"/>
      <c r="N29" s="579"/>
      <c r="O29" s="579"/>
      <c r="P29" s="579"/>
      <c r="Q29" s="579"/>
      <c r="R29" s="579"/>
      <c r="S29" s="579"/>
      <c r="T29" s="580"/>
      <c r="U29" s="581" t="s">
        <v>46</v>
      </c>
      <c r="V29" s="582"/>
      <c r="W29" s="582"/>
      <c r="X29" s="578"/>
      <c r="Y29" s="579"/>
      <c r="Z29" s="579"/>
      <c r="AA29" s="579"/>
      <c r="AB29" s="579"/>
      <c r="AC29" s="579"/>
      <c r="AD29" s="579"/>
      <c r="AE29" s="579"/>
      <c r="AF29" s="579"/>
      <c r="AG29" s="583"/>
      <c r="AH29" s="10"/>
      <c r="AI29" s="10"/>
      <c r="AJ29" s="237"/>
      <c r="AK29" s="245"/>
      <c r="AL29" s="241" t="s">
        <v>282</v>
      </c>
      <c r="AM29" s="241">
        <v>1</v>
      </c>
      <c r="AN29" s="241" t="s">
        <v>283</v>
      </c>
      <c r="AO29" s="241"/>
      <c r="AP29" s="242"/>
      <c r="AQ29" s="242"/>
      <c r="AR29" s="242"/>
      <c r="AS29" s="242"/>
      <c r="AT29" s="242"/>
      <c r="AU29" s="242"/>
      <c r="AV29" s="242"/>
      <c r="AW29" s="242"/>
    </row>
    <row r="30" spans="1:49" s="9" customFormat="1" ht="19.5" customHeight="1" thickBot="1">
      <c r="A30" s="8"/>
      <c r="B30" s="11"/>
      <c r="C30" s="563"/>
      <c r="D30" s="564"/>
      <c r="E30" s="564"/>
      <c r="F30" s="564"/>
      <c r="G30" s="564"/>
      <c r="H30" s="565"/>
      <c r="I30" s="620" t="s">
        <v>238</v>
      </c>
      <c r="J30" s="621"/>
      <c r="K30" s="621"/>
      <c r="L30" s="621"/>
      <c r="M30" s="621"/>
      <c r="N30" s="621"/>
      <c r="O30" s="621"/>
      <c r="P30" s="622"/>
      <c r="Q30" s="194"/>
      <c r="R30" s="195" t="s">
        <v>239</v>
      </c>
      <c r="S30" s="195"/>
      <c r="T30" s="195"/>
      <c r="U30" s="196"/>
      <c r="V30" s="196"/>
      <c r="W30" s="196"/>
      <c r="X30" s="195" t="s">
        <v>240</v>
      </c>
      <c r="Y30" s="195"/>
      <c r="Z30" s="195"/>
      <c r="AA30" s="195"/>
      <c r="AB30" s="195"/>
      <c r="AC30" s="195" t="s">
        <v>241</v>
      </c>
      <c r="AD30" s="195"/>
      <c r="AE30" s="195"/>
      <c r="AF30" s="195"/>
      <c r="AG30" s="197"/>
      <c r="AH30" s="10"/>
      <c r="AI30" s="10"/>
      <c r="AJ30" s="237"/>
      <c r="AK30" s="241"/>
      <c r="AL30" s="241"/>
      <c r="AM30" s="241">
        <v>2</v>
      </c>
      <c r="AN30" s="241" t="s">
        <v>284</v>
      </c>
      <c r="AO30" s="241"/>
      <c r="AP30" s="242"/>
      <c r="AQ30" s="242"/>
      <c r="AR30" s="242"/>
      <c r="AS30" s="242"/>
      <c r="AT30" s="242"/>
      <c r="AU30" s="242"/>
      <c r="AV30" s="242"/>
      <c r="AW30" s="242"/>
    </row>
    <row r="31" spans="1:49" s="9" customFormat="1" ht="19.5" customHeight="1" thickTop="1">
      <c r="A31" s="8"/>
      <c r="B31" s="11"/>
      <c r="C31" s="483" t="s">
        <v>252</v>
      </c>
      <c r="D31" s="484"/>
      <c r="E31" s="484"/>
      <c r="F31" s="484"/>
      <c r="G31" s="484"/>
      <c r="H31" s="485"/>
      <c r="I31" s="543" t="s">
        <v>70</v>
      </c>
      <c r="J31" s="543"/>
      <c r="K31" s="543"/>
      <c r="L31" s="544"/>
      <c r="M31" s="547"/>
      <c r="N31" s="548"/>
      <c r="O31" s="548"/>
      <c r="P31" s="548"/>
      <c r="Q31" s="548"/>
      <c r="R31" s="548"/>
      <c r="S31" s="548"/>
      <c r="T31" s="548"/>
      <c r="U31" s="548"/>
      <c r="V31" s="548"/>
      <c r="W31" s="548"/>
      <c r="X31" s="548"/>
      <c r="Y31" s="548"/>
      <c r="Z31" s="548"/>
      <c r="AA31" s="548"/>
      <c r="AB31" s="548"/>
      <c r="AC31" s="548"/>
      <c r="AD31" s="548"/>
      <c r="AE31" s="548"/>
      <c r="AF31" s="548"/>
      <c r="AG31" s="549"/>
      <c r="AH31" s="10"/>
      <c r="AI31" s="10"/>
      <c r="AJ31" s="237"/>
      <c r="AK31" s="241"/>
      <c r="AL31" s="241"/>
      <c r="AM31" s="241">
        <v>3</v>
      </c>
      <c r="AN31" s="241" t="s">
        <v>285</v>
      </c>
      <c r="AO31" s="241"/>
      <c r="AP31" s="242"/>
      <c r="AQ31" s="242"/>
      <c r="AR31" s="242"/>
      <c r="AS31" s="242"/>
      <c r="AT31" s="242"/>
      <c r="AU31" s="242"/>
      <c r="AV31" s="242"/>
      <c r="AW31" s="242"/>
    </row>
    <row r="32" spans="1:49" s="9" customFormat="1" ht="19.5" customHeight="1">
      <c r="A32" s="8"/>
      <c r="B32" s="11"/>
      <c r="C32" s="486"/>
      <c r="D32" s="487"/>
      <c r="E32" s="487"/>
      <c r="F32" s="487"/>
      <c r="G32" s="487"/>
      <c r="H32" s="488"/>
      <c r="I32" s="545" t="s">
        <v>59</v>
      </c>
      <c r="J32" s="545"/>
      <c r="K32" s="545"/>
      <c r="L32" s="545"/>
      <c r="M32" s="545"/>
      <c r="N32" s="545"/>
      <c r="O32" s="545"/>
      <c r="P32" s="545"/>
      <c r="Q32" s="545"/>
      <c r="R32" s="546"/>
      <c r="S32" s="500" t="s">
        <v>295</v>
      </c>
      <c r="T32" s="501"/>
      <c r="U32" s="502"/>
      <c r="V32" s="502"/>
      <c r="W32" s="502"/>
      <c r="X32" s="502"/>
      <c r="Y32" s="503"/>
      <c r="Z32" s="504"/>
      <c r="AA32" s="505"/>
      <c r="AB32" s="505"/>
      <c r="AC32" s="505"/>
      <c r="AD32" s="540" t="str">
        <f>IF($Z32="","都・道・府・県",IF($Z32="北海道","",IF($Z32="東京","都",IF(OR($Z32="京都",$Z32="大阪"),"府","県"))))</f>
        <v>都・道・府・県</v>
      </c>
      <c r="AE32" s="541"/>
      <c r="AF32" s="541"/>
      <c r="AG32" s="542"/>
      <c r="AH32" s="10"/>
      <c r="AI32" s="10"/>
      <c r="AJ32" s="237"/>
      <c r="AK32" s="241"/>
      <c r="AL32" s="241"/>
      <c r="AM32" s="241"/>
      <c r="AN32" s="241"/>
      <c r="AO32" s="241"/>
      <c r="AP32" s="242"/>
      <c r="AQ32" s="242"/>
      <c r="AR32" s="242"/>
      <c r="AS32" s="242"/>
      <c r="AT32" s="242"/>
      <c r="AU32" s="242"/>
      <c r="AV32" s="242"/>
      <c r="AW32" s="242"/>
    </row>
    <row r="33" spans="1:49" s="9" customFormat="1" ht="19.5" customHeight="1">
      <c r="A33" s="8"/>
      <c r="B33" s="11"/>
      <c r="C33" s="489"/>
      <c r="D33" s="490"/>
      <c r="E33" s="490"/>
      <c r="F33" s="490"/>
      <c r="G33" s="490"/>
      <c r="H33" s="491"/>
      <c r="I33" s="553"/>
      <c r="J33" s="553"/>
      <c r="K33" s="553"/>
      <c r="L33" s="553"/>
      <c r="M33" s="553"/>
      <c r="N33" s="553"/>
      <c r="O33" s="553"/>
      <c r="P33" s="553"/>
      <c r="Q33" s="553"/>
      <c r="R33" s="553"/>
      <c r="S33" s="553"/>
      <c r="T33" s="553"/>
      <c r="U33" s="553"/>
      <c r="V33" s="553"/>
      <c r="W33" s="553"/>
      <c r="X33" s="553"/>
      <c r="Y33" s="553"/>
      <c r="Z33" s="553"/>
      <c r="AA33" s="553"/>
      <c r="AB33" s="553"/>
      <c r="AC33" s="553"/>
      <c r="AD33" s="553"/>
      <c r="AE33" s="553"/>
      <c r="AF33" s="553"/>
      <c r="AG33" s="554"/>
      <c r="AH33" s="10"/>
      <c r="AI33" s="10"/>
      <c r="AJ33" s="237"/>
      <c r="AK33" s="241"/>
      <c r="AL33" s="241"/>
      <c r="AM33" s="241"/>
      <c r="AN33" s="241"/>
      <c r="AO33" s="241"/>
      <c r="AP33" s="242"/>
      <c r="AQ33" s="242"/>
      <c r="AR33" s="242"/>
      <c r="AS33" s="242"/>
      <c r="AT33" s="242"/>
      <c r="AU33" s="242"/>
      <c r="AV33" s="242"/>
      <c r="AW33" s="242"/>
    </row>
    <row r="34" spans="1:49" s="9" customFormat="1" ht="19.5" customHeight="1">
      <c r="A34" s="8"/>
      <c r="B34" s="11"/>
      <c r="C34" s="5" t="s">
        <v>391</v>
      </c>
      <c r="D34" s="6"/>
      <c r="E34" s="7"/>
      <c r="F34" s="7"/>
      <c r="G34" s="7"/>
      <c r="H34" s="7"/>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10"/>
      <c r="AI34" s="10"/>
      <c r="AJ34" s="237"/>
      <c r="AK34" s="241"/>
      <c r="AL34" s="241"/>
      <c r="AM34" s="241"/>
      <c r="AN34" s="241"/>
      <c r="AO34" s="241"/>
      <c r="AP34" s="242"/>
      <c r="AQ34" s="242"/>
      <c r="AR34" s="242"/>
      <c r="AS34" s="242"/>
      <c r="AT34" s="242"/>
      <c r="AU34" s="242"/>
      <c r="AV34" s="242"/>
      <c r="AW34" s="242"/>
    </row>
    <row r="35" spans="1:49" s="9" customFormat="1" ht="4.5" customHeight="1">
      <c r="A35" s="8"/>
      <c r="B35" s="11"/>
      <c r="C35" s="6"/>
      <c r="D35" s="6"/>
      <c r="E35" s="7"/>
      <c r="F35" s="7"/>
      <c r="G35" s="7"/>
      <c r="H35" s="7"/>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10"/>
      <c r="AI35" s="10"/>
      <c r="AJ35" s="237"/>
      <c r="AK35" s="241"/>
      <c r="AL35" s="241"/>
      <c r="AM35" s="241"/>
      <c r="AN35" s="241"/>
      <c r="AO35" s="241"/>
      <c r="AP35" s="242"/>
      <c r="AQ35" s="242"/>
      <c r="AR35" s="242"/>
      <c r="AS35" s="242"/>
      <c r="AT35" s="242"/>
      <c r="AU35" s="242"/>
      <c r="AV35" s="242"/>
      <c r="AW35" s="242"/>
    </row>
    <row r="36" spans="1:49" s="9" customFormat="1" ht="4.5" customHeight="1">
      <c r="A36" s="8"/>
      <c r="B36" s="11"/>
      <c r="C36" s="12"/>
      <c r="D36" s="6"/>
      <c r="E36" s="7"/>
      <c r="F36" s="7"/>
      <c r="G36" s="7"/>
      <c r="H36" s="7"/>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10"/>
      <c r="AI36" s="10"/>
      <c r="AJ36" s="237"/>
      <c r="AK36" s="241"/>
      <c r="AL36" s="241"/>
      <c r="AM36" s="241"/>
      <c r="AN36" s="241"/>
      <c r="AO36" s="241"/>
      <c r="AP36" s="242"/>
      <c r="AQ36" s="242"/>
      <c r="AR36" s="242"/>
      <c r="AS36" s="242"/>
      <c r="AT36" s="242"/>
      <c r="AU36" s="242"/>
      <c r="AV36" s="242"/>
      <c r="AW36" s="242"/>
    </row>
    <row r="37" spans="1:49" s="9" customFormat="1" ht="19.5" customHeight="1" thickBot="1">
      <c r="A37" s="8"/>
      <c r="B37" s="136" t="s">
        <v>313</v>
      </c>
      <c r="C37" s="7"/>
      <c r="D37" s="7"/>
      <c r="E37" s="7"/>
      <c r="F37" s="7"/>
      <c r="G37" s="7"/>
      <c r="H37" s="7"/>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10"/>
      <c r="AI37" s="10"/>
      <c r="AJ37" s="237"/>
      <c r="AK37" s="241"/>
      <c r="AL37" s="241"/>
      <c r="AM37" s="241"/>
      <c r="AN37" s="241"/>
      <c r="AO37" s="241"/>
      <c r="AP37" s="242"/>
      <c r="AQ37" s="242"/>
      <c r="AR37" s="242"/>
      <c r="AS37" s="242"/>
      <c r="AT37" s="242"/>
      <c r="AU37" s="242"/>
      <c r="AV37" s="242"/>
      <c r="AW37" s="242"/>
    </row>
    <row r="38" spans="1:49" s="9" customFormat="1" ht="19.5" customHeight="1" thickBot="1">
      <c r="A38" s="8"/>
      <c r="B38" s="11"/>
      <c r="C38" s="508" t="s">
        <v>195</v>
      </c>
      <c r="D38" s="509"/>
      <c r="E38" s="509"/>
      <c r="F38" s="509"/>
      <c r="G38" s="509"/>
      <c r="H38" s="510"/>
      <c r="I38" s="550"/>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2"/>
      <c r="AH38" s="10"/>
      <c r="AI38" s="10"/>
      <c r="AJ38" s="237"/>
      <c r="AK38" s="245" t="b">
        <v>0</v>
      </c>
      <c r="AL38" s="241" t="s">
        <v>286</v>
      </c>
      <c r="AM38" s="241"/>
      <c r="AN38" s="241"/>
      <c r="AO38" s="241"/>
      <c r="AP38" s="242"/>
      <c r="AQ38" s="242"/>
      <c r="AR38" s="242"/>
      <c r="AS38" s="242"/>
      <c r="AT38" s="242"/>
      <c r="AU38" s="242"/>
      <c r="AV38" s="242"/>
      <c r="AW38" s="242"/>
    </row>
    <row r="39" spans="1:49" s="9" customFormat="1" ht="19.5" customHeight="1" thickBot="1">
      <c r="A39" s="8"/>
      <c r="B39" s="11"/>
      <c r="C39" s="494" t="s">
        <v>4</v>
      </c>
      <c r="D39" s="495"/>
      <c r="E39" s="495"/>
      <c r="F39" s="495"/>
      <c r="G39" s="495"/>
      <c r="H39" s="496"/>
      <c r="I39" s="4"/>
      <c r="J39" s="3"/>
      <c r="K39" s="13" t="s">
        <v>75</v>
      </c>
      <c r="L39" s="3"/>
      <c r="M39" s="3"/>
      <c r="N39" s="3"/>
      <c r="O39" s="3"/>
      <c r="P39" s="3"/>
      <c r="Q39" s="3"/>
      <c r="R39" s="3"/>
      <c r="S39" s="500" t="str">
        <f>IF(AK38=TRUE,"","〒")</f>
        <v>〒</v>
      </c>
      <c r="T39" s="501"/>
      <c r="U39" s="502"/>
      <c r="V39" s="502"/>
      <c r="W39" s="502"/>
      <c r="X39" s="502"/>
      <c r="Y39" s="503"/>
      <c r="Z39" s="504"/>
      <c r="AA39" s="505"/>
      <c r="AB39" s="505"/>
      <c r="AC39" s="505"/>
      <c r="AD39" s="540" t="str">
        <f>IF($AK38=TRUE,"",IF($Z39="","都・道・府・県",IF($Z39="北海道","",IF($Z39="東京","都",IF(OR($Z39="京都",$Z39="大阪"),"府","県")))))</f>
        <v>都・道・府・県</v>
      </c>
      <c r="AE39" s="541"/>
      <c r="AF39" s="541"/>
      <c r="AG39" s="542"/>
      <c r="AH39" s="10"/>
      <c r="AI39" s="10"/>
      <c r="AJ39" s="237"/>
      <c r="AK39" s="241">
        <v>1</v>
      </c>
      <c r="AL39" s="241"/>
      <c r="AM39" s="241"/>
      <c r="AN39" s="241"/>
      <c r="AO39" s="241"/>
      <c r="AP39" s="242"/>
      <c r="AQ39" s="242"/>
      <c r="AR39" s="242"/>
      <c r="AS39" s="242"/>
      <c r="AT39" s="242"/>
      <c r="AU39" s="242"/>
      <c r="AV39" s="242"/>
      <c r="AW39" s="242"/>
    </row>
    <row r="40" spans="1:49" s="9" customFormat="1" ht="19.5" customHeight="1" thickBot="1">
      <c r="A40" s="8"/>
      <c r="B40" s="11"/>
      <c r="C40" s="497"/>
      <c r="D40" s="498"/>
      <c r="E40" s="498"/>
      <c r="F40" s="498"/>
      <c r="G40" s="498"/>
      <c r="H40" s="499"/>
      <c r="I40" s="530"/>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2"/>
      <c r="AH40" s="10"/>
      <c r="AI40" s="10"/>
      <c r="AJ40" s="237"/>
      <c r="AK40" s="245">
        <v>0</v>
      </c>
      <c r="AL40" s="241" t="s">
        <v>282</v>
      </c>
      <c r="AM40" s="241">
        <v>1</v>
      </c>
      <c r="AN40" s="241" t="s">
        <v>197</v>
      </c>
      <c r="AO40" s="241"/>
      <c r="AP40" s="242"/>
      <c r="AQ40" s="246"/>
      <c r="AR40" s="242" t="s">
        <v>287</v>
      </c>
      <c r="AS40" s="242"/>
      <c r="AT40" s="242"/>
      <c r="AU40" s="242"/>
      <c r="AV40" s="242"/>
      <c r="AW40" s="242"/>
    </row>
    <row r="41" spans="1:49" s="9" customFormat="1" ht="19.5" customHeight="1" thickBot="1" thickTop="1">
      <c r="A41" s="8"/>
      <c r="B41" s="10"/>
      <c r="C41" s="557" t="s">
        <v>196</v>
      </c>
      <c r="D41" s="558"/>
      <c r="E41" s="558"/>
      <c r="F41" s="558"/>
      <c r="G41" s="558"/>
      <c r="H41" s="559"/>
      <c r="I41" s="419"/>
      <c r="J41" s="420" t="s">
        <v>197</v>
      </c>
      <c r="K41" s="421"/>
      <c r="L41" s="422"/>
      <c r="M41" s="420" t="s">
        <v>198</v>
      </c>
      <c r="N41" s="423"/>
      <c r="O41" s="422"/>
      <c r="P41" s="420" t="s">
        <v>199</v>
      </c>
      <c r="Q41" s="421"/>
      <c r="R41" s="423"/>
      <c r="S41" s="424"/>
      <c r="T41" s="420" t="s">
        <v>200</v>
      </c>
      <c r="U41" s="425"/>
      <c r="V41" s="422"/>
      <c r="W41" s="420" t="s">
        <v>201</v>
      </c>
      <c r="X41" s="425"/>
      <c r="Y41" s="422"/>
      <c r="Z41" s="420" t="s">
        <v>202</v>
      </c>
      <c r="AA41" s="423"/>
      <c r="AB41" s="426"/>
      <c r="AC41" s="506"/>
      <c r="AD41" s="536" t="s">
        <v>203</v>
      </c>
      <c r="AE41" s="536"/>
      <c r="AF41" s="536"/>
      <c r="AG41" s="537"/>
      <c r="AH41" s="10"/>
      <c r="AI41" s="10"/>
      <c r="AJ41" s="237"/>
      <c r="AK41" s="241"/>
      <c r="AL41" s="241"/>
      <c r="AM41" s="241">
        <v>2</v>
      </c>
      <c r="AN41" s="241" t="s">
        <v>198</v>
      </c>
      <c r="AO41" s="241"/>
      <c r="AP41" s="242"/>
      <c r="AQ41" s="242"/>
      <c r="AR41" s="242"/>
      <c r="AS41" s="242"/>
      <c r="AT41" s="242"/>
      <c r="AU41" s="242"/>
      <c r="AV41" s="242"/>
      <c r="AW41" s="242"/>
    </row>
    <row r="42" spans="1:49" s="9" customFormat="1" ht="19.5" customHeight="1" thickBot="1">
      <c r="A42" s="8"/>
      <c r="B42" s="10"/>
      <c r="C42" s="511"/>
      <c r="D42" s="512"/>
      <c r="E42" s="512"/>
      <c r="F42" s="512"/>
      <c r="G42" s="512"/>
      <c r="H42" s="513"/>
      <c r="I42" s="138"/>
      <c r="J42" s="139" t="s">
        <v>204</v>
      </c>
      <c r="K42" s="148"/>
      <c r="L42" s="140"/>
      <c r="M42" s="139" t="s">
        <v>205</v>
      </c>
      <c r="N42" s="141"/>
      <c r="O42" s="149"/>
      <c r="P42" s="139" t="s">
        <v>206</v>
      </c>
      <c r="Q42" s="148"/>
      <c r="R42" s="141"/>
      <c r="S42" s="492"/>
      <c r="T42" s="492"/>
      <c r="U42" s="492"/>
      <c r="V42" s="492"/>
      <c r="W42" s="492"/>
      <c r="X42" s="492"/>
      <c r="Y42" s="492"/>
      <c r="Z42" s="492"/>
      <c r="AA42" s="492"/>
      <c r="AB42" s="493"/>
      <c r="AC42" s="507"/>
      <c r="AD42" s="538"/>
      <c r="AE42" s="538"/>
      <c r="AF42" s="538"/>
      <c r="AG42" s="539"/>
      <c r="AH42" s="10"/>
      <c r="AI42" s="10"/>
      <c r="AJ42" s="237"/>
      <c r="AK42" s="241"/>
      <c r="AL42" s="241"/>
      <c r="AM42" s="241">
        <v>3</v>
      </c>
      <c r="AN42" s="241" t="s">
        <v>199</v>
      </c>
      <c r="AO42" s="241"/>
      <c r="AP42" s="242"/>
      <c r="AQ42" s="246">
        <v>0</v>
      </c>
      <c r="AR42" s="242" t="s">
        <v>282</v>
      </c>
      <c r="AS42" s="242">
        <v>1</v>
      </c>
      <c r="AT42" s="242" t="s">
        <v>213</v>
      </c>
      <c r="AU42" s="242"/>
      <c r="AV42" s="242"/>
      <c r="AW42" s="242"/>
    </row>
    <row r="43" spans="1:49" s="235" customFormat="1" ht="19.5" customHeight="1" thickBot="1">
      <c r="A43" s="8"/>
      <c r="B43" s="10"/>
      <c r="C43" s="511" t="s">
        <v>207</v>
      </c>
      <c r="D43" s="512"/>
      <c r="E43" s="512"/>
      <c r="F43" s="512"/>
      <c r="G43" s="512"/>
      <c r="H43" s="513"/>
      <c r="I43" s="521" t="s">
        <v>208</v>
      </c>
      <c r="J43" s="521"/>
      <c r="K43" s="528"/>
      <c r="L43" s="529"/>
      <c r="M43" s="521" t="s">
        <v>209</v>
      </c>
      <c r="N43" s="521"/>
      <c r="O43" s="521"/>
      <c r="P43" s="521"/>
      <c r="Q43" s="528"/>
      <c r="R43" s="529"/>
      <c r="S43" s="521" t="s">
        <v>210</v>
      </c>
      <c r="T43" s="522"/>
      <c r="U43" s="518" t="s">
        <v>211</v>
      </c>
      <c r="V43" s="519"/>
      <c r="W43" s="519"/>
      <c r="X43" s="519"/>
      <c r="Y43" s="520"/>
      <c r="Z43" s="533"/>
      <c r="AA43" s="534"/>
      <c r="AB43" s="534"/>
      <c r="AC43" s="534"/>
      <c r="AD43" s="534"/>
      <c r="AE43" s="535"/>
      <c r="AF43" s="555" t="s">
        <v>311</v>
      </c>
      <c r="AG43" s="556"/>
      <c r="AH43" s="10"/>
      <c r="AI43" s="10"/>
      <c r="AJ43" s="237"/>
      <c r="AK43" s="241"/>
      <c r="AL43" s="241"/>
      <c r="AM43" s="241">
        <v>4</v>
      </c>
      <c r="AN43" s="241" t="s">
        <v>288</v>
      </c>
      <c r="AO43" s="241"/>
      <c r="AP43" s="242"/>
      <c r="AQ43" s="242"/>
      <c r="AR43" s="242"/>
      <c r="AS43" s="242">
        <v>2</v>
      </c>
      <c r="AT43" s="242" t="s">
        <v>289</v>
      </c>
      <c r="AU43" s="242"/>
      <c r="AV43" s="242"/>
      <c r="AW43" s="242"/>
    </row>
    <row r="44" spans="1:49" s="235" customFormat="1" ht="19.5" customHeight="1" thickBot="1">
      <c r="A44" s="8"/>
      <c r="B44" s="10"/>
      <c r="C44" s="511" t="s">
        <v>212</v>
      </c>
      <c r="D44" s="512"/>
      <c r="E44" s="512"/>
      <c r="F44" s="512"/>
      <c r="G44" s="512"/>
      <c r="H44" s="513"/>
      <c r="I44" s="142"/>
      <c r="J44" s="143" t="s">
        <v>213</v>
      </c>
      <c r="K44" s="144"/>
      <c r="L44" s="143"/>
      <c r="M44" s="145"/>
      <c r="N44" s="143" t="s">
        <v>253</v>
      </c>
      <c r="O44" s="144"/>
      <c r="P44" s="145"/>
      <c r="Q44" s="523" t="s">
        <v>254</v>
      </c>
      <c r="R44" s="524"/>
      <c r="S44" s="305"/>
      <c r="T44" s="146" t="s">
        <v>210</v>
      </c>
      <c r="U44" s="525" t="s">
        <v>214</v>
      </c>
      <c r="V44" s="526"/>
      <c r="W44" s="526"/>
      <c r="X44" s="526"/>
      <c r="Y44" s="527"/>
      <c r="Z44" s="145"/>
      <c r="AA44" s="145"/>
      <c r="AB44" s="145" t="s">
        <v>215</v>
      </c>
      <c r="AC44" s="145"/>
      <c r="AD44" s="145"/>
      <c r="AE44" s="145" t="s">
        <v>216</v>
      </c>
      <c r="AF44" s="145"/>
      <c r="AG44" s="147"/>
      <c r="AH44" s="10"/>
      <c r="AI44" s="10"/>
      <c r="AJ44" s="237"/>
      <c r="AK44" s="241"/>
      <c r="AL44" s="241"/>
      <c r="AM44" s="241">
        <v>5</v>
      </c>
      <c r="AN44" s="241" t="s">
        <v>201</v>
      </c>
      <c r="AO44" s="241"/>
      <c r="AP44" s="242"/>
      <c r="AQ44" s="246"/>
      <c r="AR44" s="242" t="s">
        <v>290</v>
      </c>
      <c r="AS44" s="242">
        <v>1</v>
      </c>
      <c r="AT44" s="242" t="s">
        <v>215</v>
      </c>
      <c r="AU44" s="242"/>
      <c r="AV44" s="242"/>
      <c r="AW44" s="242"/>
    </row>
    <row r="45" spans="1:49" s="235" customFormat="1" ht="19.5" customHeight="1">
      <c r="A45" s="8"/>
      <c r="B45" s="10"/>
      <c r="C45" s="633" t="s">
        <v>437</v>
      </c>
      <c r="D45" s="634"/>
      <c r="E45" s="634"/>
      <c r="F45" s="634"/>
      <c r="G45" s="634"/>
      <c r="H45" s="634"/>
      <c r="I45" s="634"/>
      <c r="J45" s="634"/>
      <c r="K45" s="634"/>
      <c r="L45" s="635"/>
      <c r="M45" s="469"/>
      <c r="N45" s="470"/>
      <c r="O45" s="471" t="s">
        <v>438</v>
      </c>
      <c r="P45" s="469"/>
      <c r="Q45" s="470"/>
      <c r="R45" s="471" t="s">
        <v>439</v>
      </c>
      <c r="S45" s="472"/>
      <c r="T45" s="636" t="s">
        <v>1</v>
      </c>
      <c r="U45" s="637"/>
      <c r="V45" s="638"/>
      <c r="W45" s="638"/>
      <c r="X45" s="471" t="s">
        <v>0</v>
      </c>
      <c r="Y45" s="638"/>
      <c r="Z45" s="638"/>
      <c r="AA45" s="639" t="s">
        <v>440</v>
      </c>
      <c r="AB45" s="639"/>
      <c r="AC45" s="471"/>
      <c r="AD45" s="473"/>
      <c r="AE45" s="473"/>
      <c r="AF45" s="473"/>
      <c r="AG45" s="474"/>
      <c r="AH45" s="10"/>
      <c r="AI45" s="10"/>
      <c r="AJ45" s="237"/>
      <c r="AK45" s="241">
        <v>0</v>
      </c>
      <c r="AL45" s="241"/>
      <c r="AM45" s="241"/>
      <c r="AN45" s="241"/>
      <c r="AO45" s="241"/>
      <c r="AP45" s="242"/>
      <c r="AQ45" s="429"/>
      <c r="AR45" s="242"/>
      <c r="AS45" s="242"/>
      <c r="AT45" s="242"/>
      <c r="AU45" s="242"/>
      <c r="AV45" s="242"/>
      <c r="AW45" s="242"/>
    </row>
    <row r="46" spans="1:49" s="235" customFormat="1" ht="19.5" customHeight="1">
      <c r="A46" s="8"/>
      <c r="B46" s="10"/>
      <c r="C46" s="5"/>
      <c r="D46" s="6"/>
      <c r="E46" s="6"/>
      <c r="F46" s="71"/>
      <c r="G46" s="71"/>
      <c r="H46" s="71"/>
      <c r="I46" s="72"/>
      <c r="J46" s="72"/>
      <c r="K46" s="72"/>
      <c r="L46" s="72"/>
      <c r="M46" s="72"/>
      <c r="N46" s="72"/>
      <c r="O46" s="72"/>
      <c r="P46" s="72"/>
      <c r="Q46" s="72"/>
      <c r="R46" s="72"/>
      <c r="S46" s="72"/>
      <c r="T46" s="72"/>
      <c r="U46" s="72"/>
      <c r="V46" s="72"/>
      <c r="W46" s="72"/>
      <c r="X46" s="72"/>
      <c r="Y46" s="72"/>
      <c r="Z46" s="434" t="s">
        <v>387</v>
      </c>
      <c r="AA46" s="72"/>
      <c r="AB46" s="72"/>
      <c r="AC46" s="72"/>
      <c r="AD46" s="72"/>
      <c r="AE46" s="72"/>
      <c r="AF46" s="72"/>
      <c r="AG46" s="72"/>
      <c r="AH46" s="10"/>
      <c r="AI46" s="10"/>
      <c r="AJ46" s="237"/>
      <c r="AK46" s="241"/>
      <c r="AL46" s="241"/>
      <c r="AM46" s="241"/>
      <c r="AN46" s="241"/>
      <c r="AO46" s="241"/>
      <c r="AP46" s="242"/>
      <c r="AQ46" s="429"/>
      <c r="AR46" s="242"/>
      <c r="AS46" s="242"/>
      <c r="AT46" s="242"/>
      <c r="AU46" s="242"/>
      <c r="AV46" s="242"/>
      <c r="AW46" s="242"/>
    </row>
    <row r="47" spans="1:49" s="235" customFormat="1" ht="19.5" customHeight="1">
      <c r="A47" s="430"/>
      <c r="B47" s="430"/>
      <c r="C47" s="431"/>
      <c r="D47" s="432"/>
      <c r="E47" s="640" t="s">
        <v>428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433"/>
      <c r="AG47" s="433"/>
      <c r="AH47" s="430"/>
      <c r="AI47" s="430"/>
      <c r="AJ47" s="237"/>
      <c r="AK47" s="241"/>
      <c r="AL47" s="241"/>
      <c r="AM47" s="241">
        <v>6</v>
      </c>
      <c r="AN47" s="241" t="s">
        <v>202</v>
      </c>
      <c r="AO47" s="241"/>
      <c r="AP47" s="242"/>
      <c r="AQ47" s="242"/>
      <c r="AR47" s="242"/>
      <c r="AS47" s="242">
        <v>2</v>
      </c>
      <c r="AT47" s="242" t="s">
        <v>216</v>
      </c>
      <c r="AU47" s="242"/>
      <c r="AV47" s="242"/>
      <c r="AW47" s="242"/>
    </row>
    <row r="48" spans="2:49" ht="12" hidden="1">
      <c r="B48" s="9" t="s">
        <v>2</v>
      </c>
      <c r="AJ48" s="237"/>
      <c r="AK48" s="241"/>
      <c r="AL48" s="241"/>
      <c r="AM48" s="241">
        <v>8</v>
      </c>
      <c r="AN48" s="241" t="s">
        <v>204</v>
      </c>
      <c r="AO48" s="241"/>
      <c r="AP48" s="242"/>
      <c r="AQ48" s="242"/>
      <c r="AR48" s="242"/>
      <c r="AS48" s="242"/>
      <c r="AT48" s="242"/>
      <c r="AU48" s="242"/>
      <c r="AV48" s="242"/>
      <c r="AW48" s="242"/>
    </row>
    <row r="49" spans="2:49" ht="12" hidden="1">
      <c r="B49" s="9" t="s">
        <v>47</v>
      </c>
      <c r="AJ49" s="237"/>
      <c r="AK49" s="241"/>
      <c r="AL49" s="241"/>
      <c r="AM49" s="241">
        <v>7</v>
      </c>
      <c r="AN49" s="241" t="s">
        <v>205</v>
      </c>
      <c r="AO49" s="241"/>
      <c r="AP49" s="242"/>
      <c r="AQ49" s="242"/>
      <c r="AR49" s="242"/>
      <c r="AS49" s="242"/>
      <c r="AT49" s="242"/>
      <c r="AU49" s="242"/>
      <c r="AV49" s="242"/>
      <c r="AW49" s="242"/>
    </row>
    <row r="50" spans="2:49" ht="12" hidden="1">
      <c r="B50" s="9" t="s">
        <v>48</v>
      </c>
      <c r="AJ50" s="237"/>
      <c r="AK50" s="241"/>
      <c r="AL50" s="241"/>
      <c r="AM50" s="241">
        <v>9</v>
      </c>
      <c r="AN50" s="241" t="s">
        <v>3</v>
      </c>
      <c r="AO50" s="241"/>
      <c r="AP50" s="242"/>
      <c r="AQ50" s="242"/>
      <c r="AR50" s="242"/>
      <c r="AS50" s="242"/>
      <c r="AT50" s="242"/>
      <c r="AU50" s="242"/>
      <c r="AV50" s="242"/>
      <c r="AW50" s="242"/>
    </row>
    <row r="51" ht="12" hidden="1">
      <c r="B51" s="9" t="s">
        <v>49</v>
      </c>
    </row>
    <row r="52" ht="12" hidden="1">
      <c r="B52" s="9" t="s">
        <v>50</v>
      </c>
    </row>
    <row r="53" ht="12" hidden="1">
      <c r="B53" s="9" t="s">
        <v>51</v>
      </c>
    </row>
    <row r="54" ht="12" hidden="1">
      <c r="B54" s="9" t="s">
        <v>52</v>
      </c>
    </row>
    <row r="55" ht="12" hidden="1">
      <c r="B55" s="9" t="s">
        <v>53</v>
      </c>
    </row>
    <row r="56" ht="12" hidden="1">
      <c r="B56" s="9" t="s">
        <v>54</v>
      </c>
    </row>
    <row r="57" ht="12" hidden="1">
      <c r="B57" s="9" t="s">
        <v>55</v>
      </c>
    </row>
    <row r="58" ht="12" hidden="1">
      <c r="B58" s="9" t="s">
        <v>7</v>
      </c>
    </row>
    <row r="59" ht="12" hidden="1">
      <c r="B59" s="9" t="s">
        <v>8</v>
      </c>
    </row>
    <row r="60" ht="12" hidden="1">
      <c r="B60" s="9" t="s">
        <v>56</v>
      </c>
    </row>
    <row r="61" ht="12" hidden="1">
      <c r="B61" s="9" t="s">
        <v>9</v>
      </c>
    </row>
    <row r="62" ht="12" hidden="1">
      <c r="B62" s="9" t="s">
        <v>10</v>
      </c>
    </row>
    <row r="63" ht="12" hidden="1">
      <c r="B63" s="9" t="s">
        <v>11</v>
      </c>
    </row>
    <row r="64" ht="12" hidden="1">
      <c r="B64" s="9" t="s">
        <v>12</v>
      </c>
    </row>
    <row r="65" ht="12" hidden="1">
      <c r="B65" s="9" t="s">
        <v>13</v>
      </c>
    </row>
    <row r="66" ht="12" hidden="1">
      <c r="B66" s="9" t="s">
        <v>14</v>
      </c>
    </row>
    <row r="67" ht="12" hidden="1">
      <c r="B67" s="9" t="s">
        <v>15</v>
      </c>
    </row>
    <row r="68" ht="12" hidden="1">
      <c r="B68" s="9" t="s">
        <v>16</v>
      </c>
    </row>
    <row r="69" ht="12" hidden="1">
      <c r="B69" s="9" t="s">
        <v>17</v>
      </c>
    </row>
    <row r="70" ht="12" hidden="1">
      <c r="B70" s="9" t="s">
        <v>18</v>
      </c>
    </row>
    <row r="71" ht="12" hidden="1">
      <c r="B71" s="9" t="s">
        <v>19</v>
      </c>
    </row>
    <row r="72" ht="12" hidden="1">
      <c r="B72" s="9" t="s">
        <v>20</v>
      </c>
    </row>
    <row r="73" ht="12" hidden="1">
      <c r="B73" s="9" t="s">
        <v>57</v>
      </c>
    </row>
    <row r="74" ht="12" hidden="1">
      <c r="B74" s="9" t="s">
        <v>58</v>
      </c>
    </row>
    <row r="75" ht="12" hidden="1">
      <c r="B75" s="9" t="s">
        <v>21</v>
      </c>
    </row>
    <row r="76" ht="12" hidden="1">
      <c r="B76" s="9" t="s">
        <v>22</v>
      </c>
    </row>
    <row r="77" ht="12" hidden="1">
      <c r="B77" s="9" t="s">
        <v>23</v>
      </c>
    </row>
    <row r="78" ht="12" hidden="1">
      <c r="B78" s="9" t="s">
        <v>24</v>
      </c>
    </row>
    <row r="79" ht="12" hidden="1">
      <c r="B79" s="9" t="s">
        <v>25</v>
      </c>
    </row>
    <row r="80" ht="12" hidden="1">
      <c r="B80" s="9" t="s">
        <v>26</v>
      </c>
    </row>
    <row r="81" ht="12" hidden="1">
      <c r="B81" s="9" t="s">
        <v>27</v>
      </c>
    </row>
    <row r="82" ht="12" hidden="1">
      <c r="B82" s="9" t="s">
        <v>28</v>
      </c>
    </row>
    <row r="83" ht="12" hidden="1">
      <c r="B83" s="9" t="s">
        <v>29</v>
      </c>
    </row>
    <row r="84" ht="12" hidden="1">
      <c r="B84" s="9" t="s">
        <v>30</v>
      </c>
    </row>
    <row r="85" ht="12" hidden="1">
      <c r="B85" s="9" t="s">
        <v>31</v>
      </c>
    </row>
    <row r="86" ht="12" hidden="1">
      <c r="B86" s="9" t="s">
        <v>32</v>
      </c>
    </row>
    <row r="87" ht="12" hidden="1">
      <c r="B87" s="9" t="s">
        <v>33</v>
      </c>
    </row>
    <row r="88" ht="12" hidden="1">
      <c r="B88" s="9" t="s">
        <v>34</v>
      </c>
    </row>
    <row r="89" ht="12" hidden="1">
      <c r="B89" s="9" t="s">
        <v>35</v>
      </c>
    </row>
    <row r="90" ht="12" hidden="1">
      <c r="B90" s="9" t="s">
        <v>36</v>
      </c>
    </row>
    <row r="91" ht="12" hidden="1">
      <c r="B91" s="9" t="s">
        <v>37</v>
      </c>
    </row>
    <row r="92" ht="12" hidden="1">
      <c r="B92" s="9" t="s">
        <v>38</v>
      </c>
    </row>
    <row r="93" ht="12" hidden="1">
      <c r="B93" s="9" t="s">
        <v>39</v>
      </c>
    </row>
    <row r="94" ht="12" hidden="1">
      <c r="B94" s="9" t="s">
        <v>40</v>
      </c>
    </row>
    <row r="95" ht="12" hidden="1"/>
  </sheetData>
  <sheetProtection sheet="1"/>
  <mergeCells count="99">
    <mergeCell ref="C45:L45"/>
    <mergeCell ref="T45:U45"/>
    <mergeCell ref="V45:W45"/>
    <mergeCell ref="Y45:Z45"/>
    <mergeCell ref="AA45:AB45"/>
    <mergeCell ref="E47:AE47"/>
    <mergeCell ref="C17:AG17"/>
    <mergeCell ref="I30:P30"/>
    <mergeCell ref="S21:T21"/>
    <mergeCell ref="U21:Y21"/>
    <mergeCell ref="Z21:AC21"/>
    <mergeCell ref="AD21:AG21"/>
    <mergeCell ref="C22:H23"/>
    <mergeCell ref="I22:AG22"/>
    <mergeCell ref="I23:J23"/>
    <mergeCell ref="K23:P23"/>
    <mergeCell ref="X8:Y8"/>
    <mergeCell ref="Z8:AA8"/>
    <mergeCell ref="AC8:AD8"/>
    <mergeCell ref="AF8:AG8"/>
    <mergeCell ref="B10:AI11"/>
    <mergeCell ref="C20:H21"/>
    <mergeCell ref="I20:L20"/>
    <mergeCell ref="M20:AG20"/>
    <mergeCell ref="I21:K21"/>
    <mergeCell ref="M21:R21"/>
    <mergeCell ref="Q23:R23"/>
    <mergeCell ref="S23:X23"/>
    <mergeCell ref="Y23:Z23"/>
    <mergeCell ref="AA23:AG23"/>
    <mergeCell ref="C24:H27"/>
    <mergeCell ref="I24:L24"/>
    <mergeCell ref="M24:AG24"/>
    <mergeCell ref="I25:R25"/>
    <mergeCell ref="S25:T25"/>
    <mergeCell ref="U25:Y25"/>
    <mergeCell ref="X29:AG29"/>
    <mergeCell ref="Z25:AC25"/>
    <mergeCell ref="AD25:AG25"/>
    <mergeCell ref="I26:AG26"/>
    <mergeCell ref="I27:J27"/>
    <mergeCell ref="K27:P27"/>
    <mergeCell ref="Q27:R27"/>
    <mergeCell ref="S27:X27"/>
    <mergeCell ref="Y27:Z27"/>
    <mergeCell ref="AA27:AG27"/>
    <mergeCell ref="AF43:AG43"/>
    <mergeCell ref="C41:H42"/>
    <mergeCell ref="C28:H30"/>
    <mergeCell ref="I28:J28"/>
    <mergeCell ref="K28:T28"/>
    <mergeCell ref="U28:W28"/>
    <mergeCell ref="X28:AG28"/>
    <mergeCell ref="I29:J29"/>
    <mergeCell ref="K29:T29"/>
    <mergeCell ref="U29:W29"/>
    <mergeCell ref="AD32:AG32"/>
    <mergeCell ref="I31:L31"/>
    <mergeCell ref="AD39:AG39"/>
    <mergeCell ref="I32:R32"/>
    <mergeCell ref="S32:T32"/>
    <mergeCell ref="M31:AG31"/>
    <mergeCell ref="I38:AG38"/>
    <mergeCell ref="I33:AG33"/>
    <mergeCell ref="C44:H44"/>
    <mergeCell ref="Q44:R44"/>
    <mergeCell ref="U44:Y44"/>
    <mergeCell ref="I43:J43"/>
    <mergeCell ref="K43:L43"/>
    <mergeCell ref="I40:AG40"/>
    <mergeCell ref="M43:P43"/>
    <mergeCell ref="Q43:R43"/>
    <mergeCell ref="Z43:AE43"/>
    <mergeCell ref="AD41:AG42"/>
    <mergeCell ref="C43:H43"/>
    <mergeCell ref="U32:Y32"/>
    <mergeCell ref="C12:AG12"/>
    <mergeCell ref="C13:AG13"/>
    <mergeCell ref="C14:AG14"/>
    <mergeCell ref="C15:AG15"/>
    <mergeCell ref="C16:AG16"/>
    <mergeCell ref="U43:Y43"/>
    <mergeCell ref="S43:T43"/>
    <mergeCell ref="Z32:AC32"/>
    <mergeCell ref="C31:H33"/>
    <mergeCell ref="S42:AB42"/>
    <mergeCell ref="C39:H40"/>
    <mergeCell ref="S39:T39"/>
    <mergeCell ref="U39:Y39"/>
    <mergeCell ref="Z39:AC39"/>
    <mergeCell ref="AC41:AC42"/>
    <mergeCell ref="C38:H38"/>
    <mergeCell ref="AH4:AH5"/>
    <mergeCell ref="X4:Y5"/>
    <mergeCell ref="Z4:AA5"/>
    <mergeCell ref="AB4:AB5"/>
    <mergeCell ref="AC4:AD5"/>
    <mergeCell ref="AE4:AE5"/>
    <mergeCell ref="AF4:AG5"/>
  </mergeCells>
  <conditionalFormatting sqref="S39:T39">
    <cfRule type="expression" priority="8" dxfId="4" stopIfTrue="1">
      <formula>AK38=TRUE</formula>
    </cfRule>
  </conditionalFormatting>
  <conditionalFormatting sqref="Z39">
    <cfRule type="expression" priority="7" dxfId="4" stopIfTrue="1">
      <formula>AK38=TRUE</formula>
    </cfRule>
  </conditionalFormatting>
  <conditionalFormatting sqref="AD39">
    <cfRule type="expression" priority="6" dxfId="6" stopIfTrue="1">
      <formula>$AK38=TRUE</formula>
    </cfRule>
  </conditionalFormatting>
  <conditionalFormatting sqref="I40">
    <cfRule type="expression" priority="11" dxfId="7" stopIfTrue="1">
      <formula>$AK$38=TRUE</formula>
    </cfRule>
  </conditionalFormatting>
  <conditionalFormatting sqref="U39:Y39">
    <cfRule type="expression" priority="2" dxfId="1" stopIfTrue="1">
      <formula>$AK$38=TRUE</formula>
    </cfRule>
  </conditionalFormatting>
  <dataValidations count="3">
    <dataValidation allowBlank="1" showInputMessage="1" showErrorMessage="1" imeMode="halfAlpha" sqref="U21:Y21 U25:Y25 Z43:AE43 U32:Y32 U39:Y39 P44 AF4:AG5 K43:L43 Q43:R43 X28 K28:K29 Z4:AA5 AC4:AD5 S44"/>
    <dataValidation allowBlank="1" showInputMessage="1" showErrorMessage="1" imeMode="disabled" sqref="X29"/>
    <dataValidation type="list" allowBlank="1" showInputMessage="1" showErrorMessage="1" error="ドロップダウンより選択するか、都府県は省略して記入してください。" sqref="Z21:AC21 Z25:AC25 Z32:AC32 Z39:AC39">
      <formula1>都道府県</formula1>
    </dataValidation>
  </dataValidations>
  <printOptions horizontalCentered="1"/>
  <pageMargins left="0.7086614173228347" right="0.4724409448818898" top="0.5905511811023623" bottom="0.31496062992125984" header="0.35433070866141736" footer="0.1968503937007874"/>
  <pageSetup blackAndWhite="1" fitToWidth="0" horizontalDpi="300" verticalDpi="300" orientation="portrait" paperSize="9" scale="99" r:id="rId4"/>
  <headerFooter>
    <oddFooter>&amp;C-1-</oddFooter>
  </headerFooter>
  <rowBreaks count="1" manualBreakCount="1">
    <brk id="47" max="34" man="1"/>
  </rowBreaks>
  <drawing r:id="rId3"/>
  <legacyDrawing r:id="rId2"/>
</worksheet>
</file>

<file path=xl/worksheets/sheet2.xml><?xml version="1.0" encoding="utf-8"?>
<worksheet xmlns="http://schemas.openxmlformats.org/spreadsheetml/2006/main" xmlns:r="http://schemas.openxmlformats.org/officeDocument/2006/relationships">
  <dimension ref="A1:BD76"/>
  <sheetViews>
    <sheetView showGridLines="0" showRowColHeaders="0" showZeros="0" zoomScale="80" zoomScaleNormal="80" workbookViewId="0" topLeftCell="A21">
      <selection activeCell="E8" sqref="E8:H8"/>
    </sheetView>
  </sheetViews>
  <sheetFormatPr defaultColWidth="0" defaultRowHeight="15" zeroHeight="1"/>
  <cols>
    <col min="1" max="1" width="1.7109375" style="29" customWidth="1"/>
    <col min="2" max="3" width="3.57421875" style="29" customWidth="1"/>
    <col min="4" max="7" width="7.57421875" style="29" customWidth="1"/>
    <col min="8" max="8" width="9.421875" style="29" customWidth="1"/>
    <col min="9" max="9" width="9.00390625" style="29" customWidth="1"/>
    <col min="10" max="10" width="9.421875" style="29" customWidth="1"/>
    <col min="11" max="14" width="7.57421875" style="29" customWidth="1"/>
    <col min="15" max="15" width="1.421875" style="29" customWidth="1"/>
    <col min="16" max="16" width="3.28125" style="29" customWidth="1"/>
    <col min="17" max="17" width="1.57421875" style="29" hidden="1" customWidth="1"/>
    <col min="18" max="19" width="3.57421875" style="29" hidden="1" customWidth="1"/>
    <col min="20" max="31" width="7.57421875" style="29" hidden="1" customWidth="1"/>
    <col min="32" max="32" width="1.421875" style="29" hidden="1" customWidth="1"/>
    <col min="33" max="33" width="0.42578125" style="29" customWidth="1"/>
    <col min="34" max="34" width="113.7109375" style="29" customWidth="1"/>
    <col min="35" max="35" width="3.421875" style="29" customWidth="1"/>
    <col min="36" max="47" width="3.28125" style="29" hidden="1" customWidth="1"/>
    <col min="48" max="48" width="9.00390625" style="29" hidden="1" customWidth="1"/>
    <col min="49" max="49" width="5.421875" style="29" hidden="1" customWidth="1"/>
    <col min="50" max="50" width="7.140625" style="29" hidden="1" customWidth="1"/>
    <col min="51" max="51" width="12.00390625" style="29" hidden="1" customWidth="1"/>
    <col min="52" max="55" width="9.00390625" style="29" hidden="1" customWidth="1"/>
    <col min="56" max="56" width="5.421875" style="29" hidden="1" customWidth="1"/>
    <col min="57" max="16384" width="0" style="29" hidden="1" customWidth="1"/>
  </cols>
  <sheetData>
    <row r="1" spans="1:56" ht="25.5" customHeight="1">
      <c r="A1" s="747" t="s">
        <v>429</v>
      </c>
      <c r="B1" s="747"/>
      <c r="C1" s="747"/>
      <c r="D1" s="747"/>
      <c r="E1" s="747"/>
      <c r="F1" s="747"/>
      <c r="G1" s="747"/>
      <c r="H1" s="747"/>
      <c r="I1" s="747"/>
      <c r="J1" s="747"/>
      <c r="K1" s="747"/>
      <c r="L1" s="747"/>
      <c r="M1" s="747"/>
      <c r="N1" s="747"/>
      <c r="O1" s="747"/>
      <c r="P1" s="28"/>
      <c r="Q1" s="748" t="s">
        <v>79</v>
      </c>
      <c r="R1" s="748"/>
      <c r="S1" s="748"/>
      <c r="T1" s="748"/>
      <c r="U1" s="748"/>
      <c r="V1" s="748"/>
      <c r="W1" s="748"/>
      <c r="X1" s="748"/>
      <c r="Y1" s="748"/>
      <c r="Z1" s="748"/>
      <c r="AA1" s="748"/>
      <c r="AB1" s="748"/>
      <c r="AC1" s="748"/>
      <c r="AD1" s="748"/>
      <c r="AE1" s="748"/>
      <c r="AF1" s="748"/>
      <c r="AI1" s="115"/>
      <c r="AW1" s="742" t="s">
        <v>322</v>
      </c>
      <c r="AX1" s="742"/>
      <c r="AY1" s="742"/>
      <c r="AZ1" s="742"/>
      <c r="BA1" s="742"/>
      <c r="BB1" s="742"/>
      <c r="BC1" s="742"/>
      <c r="BD1" s="742"/>
    </row>
    <row r="2" spans="1:56" s="119" customFormat="1" ht="21" customHeight="1">
      <c r="A2" s="749" t="s">
        <v>248</v>
      </c>
      <c r="B2" s="749"/>
      <c r="C2" s="749"/>
      <c r="D2" s="749"/>
      <c r="E2" s="749"/>
      <c r="F2" s="749"/>
      <c r="G2" s="749"/>
      <c r="H2" s="749"/>
      <c r="I2" s="749"/>
      <c r="J2" s="749"/>
      <c r="K2" s="749"/>
      <c r="L2" s="749"/>
      <c r="M2" s="749"/>
      <c r="N2" s="749"/>
      <c r="O2" s="749"/>
      <c r="P2" s="115"/>
      <c r="Q2" s="116"/>
      <c r="R2" s="117"/>
      <c r="S2" s="116"/>
      <c r="T2" s="116"/>
      <c r="U2" s="116"/>
      <c r="V2" s="116"/>
      <c r="W2" s="116"/>
      <c r="X2" s="116"/>
      <c r="Y2" s="116"/>
      <c r="Z2" s="116"/>
      <c r="AA2" s="116"/>
      <c r="AB2" s="116"/>
      <c r="AC2" s="116"/>
      <c r="AD2" s="116"/>
      <c r="AE2" s="116"/>
      <c r="AF2" s="118"/>
      <c r="AI2" s="115"/>
      <c r="AW2" s="282"/>
      <c r="AX2" s="282"/>
      <c r="AY2" s="282"/>
      <c r="AZ2" s="282"/>
      <c r="BA2" s="282"/>
      <c r="BB2" s="282"/>
      <c r="BC2" s="282"/>
      <c r="BD2" s="282"/>
    </row>
    <row r="3" spans="1:56" s="119" customFormat="1" ht="21" customHeight="1">
      <c r="A3" s="112"/>
      <c r="B3" s="113"/>
      <c r="C3" s="112"/>
      <c r="D3" s="112"/>
      <c r="E3" s="133"/>
      <c r="F3" s="134"/>
      <c r="G3" s="133"/>
      <c r="H3" s="133"/>
      <c r="I3" s="133"/>
      <c r="J3" s="133"/>
      <c r="K3" s="112"/>
      <c r="L3" s="112"/>
      <c r="M3" s="112"/>
      <c r="N3" s="112"/>
      <c r="O3" s="114"/>
      <c r="P3" s="115"/>
      <c r="Q3" s="116"/>
      <c r="R3" s="117"/>
      <c r="S3" s="116"/>
      <c r="T3" s="116"/>
      <c r="U3" s="116"/>
      <c r="V3" s="116"/>
      <c r="W3" s="116"/>
      <c r="X3" s="116"/>
      <c r="Y3" s="116"/>
      <c r="Z3" s="116"/>
      <c r="AA3" s="116"/>
      <c r="AB3" s="116"/>
      <c r="AC3" s="116"/>
      <c r="AD3" s="116"/>
      <c r="AE3" s="116"/>
      <c r="AF3" s="118"/>
      <c r="AI3" s="115"/>
      <c r="AW3" s="282"/>
      <c r="AX3" s="282" t="s">
        <v>323</v>
      </c>
      <c r="AY3" s="282"/>
      <c r="AZ3" s="282"/>
      <c r="BA3" s="282"/>
      <c r="BB3" s="282"/>
      <c r="BC3" s="282"/>
      <c r="BD3" s="282"/>
    </row>
    <row r="4" spans="1:56" s="119" customFormat="1" ht="21" customHeight="1">
      <c r="A4" s="112"/>
      <c r="B4" s="98" t="s">
        <v>169</v>
      </c>
      <c r="C4" s="112"/>
      <c r="D4" s="112"/>
      <c r="E4" s="112"/>
      <c r="F4" s="112"/>
      <c r="G4" s="112"/>
      <c r="H4" s="112"/>
      <c r="I4" s="112"/>
      <c r="J4" s="112"/>
      <c r="K4" s="112"/>
      <c r="L4" s="112"/>
      <c r="M4" s="112"/>
      <c r="N4" s="112"/>
      <c r="O4" s="114"/>
      <c r="P4" s="115"/>
      <c r="Q4" s="116"/>
      <c r="R4" s="117" t="s">
        <v>169</v>
      </c>
      <c r="S4" s="116"/>
      <c r="T4" s="116"/>
      <c r="U4" s="116"/>
      <c r="V4" s="116"/>
      <c r="W4" s="116"/>
      <c r="X4" s="116"/>
      <c r="Y4" s="116"/>
      <c r="Z4" s="116"/>
      <c r="AA4" s="116"/>
      <c r="AB4" s="116"/>
      <c r="AC4" s="116"/>
      <c r="AD4" s="116"/>
      <c r="AE4" s="116"/>
      <c r="AF4" s="118"/>
      <c r="AI4" s="115"/>
      <c r="AW4" s="282"/>
      <c r="AX4" s="283"/>
      <c r="AY4" s="284" t="s">
        <v>324</v>
      </c>
      <c r="AZ4" s="285"/>
      <c r="BA4" s="285"/>
      <c r="BB4" s="285"/>
      <c r="BC4" s="286"/>
      <c r="BD4" s="282"/>
    </row>
    <row r="5" spans="1:56" s="103" customFormat="1" ht="21" customHeight="1">
      <c r="A5" s="99"/>
      <c r="B5" s="98" t="s">
        <v>166</v>
      </c>
      <c r="C5" s="99"/>
      <c r="D5" s="99"/>
      <c r="E5" s="99"/>
      <c r="F5" s="120"/>
      <c r="G5" s="99"/>
      <c r="H5" s="99"/>
      <c r="I5" s="99"/>
      <c r="J5" s="99"/>
      <c r="K5" s="99"/>
      <c r="L5" s="99"/>
      <c r="M5" s="99"/>
      <c r="N5" s="99"/>
      <c r="O5" s="108"/>
      <c r="P5" s="100"/>
      <c r="Q5" s="102"/>
      <c r="R5" s="101" t="s">
        <v>166</v>
      </c>
      <c r="S5" s="102"/>
      <c r="T5" s="102"/>
      <c r="U5" s="102"/>
      <c r="V5" s="121"/>
      <c r="W5" s="102"/>
      <c r="X5" s="102"/>
      <c r="Y5" s="102"/>
      <c r="Z5" s="102"/>
      <c r="AA5" s="102"/>
      <c r="AB5" s="102"/>
      <c r="AC5" s="102"/>
      <c r="AD5" s="102"/>
      <c r="AE5" s="102"/>
      <c r="AF5" s="109"/>
      <c r="AI5" s="100"/>
      <c r="AW5" s="282"/>
      <c r="AX5" s="743" t="s">
        <v>325</v>
      </c>
      <c r="AY5" s="743" t="s">
        <v>326</v>
      </c>
      <c r="AZ5" s="745" t="s">
        <v>327</v>
      </c>
      <c r="BA5" s="745"/>
      <c r="BB5" s="746" t="s">
        <v>328</v>
      </c>
      <c r="BC5" s="745"/>
      <c r="BD5" s="282"/>
    </row>
    <row r="6" spans="1:56" s="19" customFormat="1" ht="21" customHeight="1">
      <c r="A6" s="17"/>
      <c r="B6" s="18"/>
      <c r="C6" s="17" t="s">
        <v>164</v>
      </c>
      <c r="D6" s="17"/>
      <c r="E6" s="17"/>
      <c r="F6" s="85"/>
      <c r="G6" s="17"/>
      <c r="H6" s="17"/>
      <c r="I6" s="17"/>
      <c r="J6" s="17"/>
      <c r="K6" s="17"/>
      <c r="L6" s="17"/>
      <c r="M6" s="17"/>
      <c r="N6" s="17"/>
      <c r="O6" s="15"/>
      <c r="P6" s="20"/>
      <c r="Q6" s="22"/>
      <c r="R6" s="21"/>
      <c r="S6" s="22"/>
      <c r="T6" s="22"/>
      <c r="U6" s="22"/>
      <c r="V6" s="86"/>
      <c r="W6" s="22"/>
      <c r="X6" s="22"/>
      <c r="Y6" s="22"/>
      <c r="Z6" s="22"/>
      <c r="AA6" s="22"/>
      <c r="AB6" s="22"/>
      <c r="AC6" s="22"/>
      <c r="AD6" s="22"/>
      <c r="AE6" s="22"/>
      <c r="AF6" s="81"/>
      <c r="AI6" s="20"/>
      <c r="AW6" s="282"/>
      <c r="AX6" s="744"/>
      <c r="AY6" s="744"/>
      <c r="AZ6" s="287" t="s">
        <v>329</v>
      </c>
      <c r="BA6" s="287" t="s">
        <v>330</v>
      </c>
      <c r="BB6" s="288" t="s">
        <v>330</v>
      </c>
      <c r="BC6" s="287" t="s">
        <v>331</v>
      </c>
      <c r="BD6" s="282"/>
    </row>
    <row r="7" spans="1:56" s="19" customFormat="1" ht="21" customHeight="1">
      <c r="A7" s="17"/>
      <c r="B7" s="721"/>
      <c r="C7" s="722"/>
      <c r="D7" s="723"/>
      <c r="E7" s="706" t="s">
        <v>268</v>
      </c>
      <c r="F7" s="707"/>
      <c r="G7" s="707"/>
      <c r="H7" s="707"/>
      <c r="I7" s="706" t="s">
        <v>269</v>
      </c>
      <c r="J7" s="750"/>
      <c r="K7" s="750"/>
      <c r="L7" s="751"/>
      <c r="M7" s="78"/>
      <c r="N7" s="17"/>
      <c r="O7" s="15"/>
      <c r="P7" s="20"/>
      <c r="Q7" s="22"/>
      <c r="R7" s="725"/>
      <c r="S7" s="726"/>
      <c r="T7" s="727"/>
      <c r="U7" s="734" t="s">
        <v>160</v>
      </c>
      <c r="V7" s="735"/>
      <c r="W7" s="735"/>
      <c r="X7" s="735"/>
      <c r="Y7" s="736"/>
      <c r="Z7" s="734" t="s">
        <v>161</v>
      </c>
      <c r="AA7" s="735"/>
      <c r="AB7" s="735"/>
      <c r="AC7" s="735"/>
      <c r="AD7" s="736"/>
      <c r="AE7" s="22"/>
      <c r="AF7" s="81"/>
      <c r="AI7" s="20"/>
      <c r="AW7" s="282"/>
      <c r="AX7" s="287">
        <v>1</v>
      </c>
      <c r="AY7" s="289" t="s">
        <v>332</v>
      </c>
      <c r="AZ7" s="290">
        <v>38.2</v>
      </c>
      <c r="BA7" s="291" t="s">
        <v>333</v>
      </c>
      <c r="BB7" s="287" t="s">
        <v>334</v>
      </c>
      <c r="BC7" s="287">
        <v>1000</v>
      </c>
      <c r="BD7" s="282"/>
    </row>
    <row r="8" spans="1:56" s="19" customFormat="1" ht="21" customHeight="1">
      <c r="A8" s="17"/>
      <c r="B8" s="731" t="s">
        <v>86</v>
      </c>
      <c r="C8" s="732"/>
      <c r="D8" s="733"/>
      <c r="E8" s="718"/>
      <c r="F8" s="724"/>
      <c r="G8" s="724"/>
      <c r="H8" s="724"/>
      <c r="I8" s="718"/>
      <c r="J8" s="719"/>
      <c r="K8" s="719"/>
      <c r="L8" s="720"/>
      <c r="M8" s="82"/>
      <c r="N8" s="17"/>
      <c r="O8" s="15"/>
      <c r="P8" s="20"/>
      <c r="Q8" s="22"/>
      <c r="R8" s="737" t="s">
        <v>86</v>
      </c>
      <c r="S8" s="738"/>
      <c r="T8" s="739"/>
      <c r="U8" s="728" t="s">
        <v>87</v>
      </c>
      <c r="V8" s="729"/>
      <c r="W8" s="729"/>
      <c r="X8" s="729"/>
      <c r="Y8" s="730"/>
      <c r="Z8" s="728"/>
      <c r="AA8" s="729"/>
      <c r="AB8" s="729"/>
      <c r="AC8" s="729"/>
      <c r="AD8" s="730"/>
      <c r="AE8" s="22"/>
      <c r="AF8" s="81"/>
      <c r="AI8" s="20"/>
      <c r="AW8" s="282"/>
      <c r="AX8" s="287">
        <v>2</v>
      </c>
      <c r="AY8" s="291" t="s">
        <v>335</v>
      </c>
      <c r="AZ8" s="290">
        <v>35.3</v>
      </c>
      <c r="BA8" s="291" t="s">
        <v>333</v>
      </c>
      <c r="BB8" s="287" t="s">
        <v>334</v>
      </c>
      <c r="BC8" s="287">
        <v>1000</v>
      </c>
      <c r="BD8" s="282"/>
    </row>
    <row r="9" spans="1:56" s="19" customFormat="1" ht="21" customHeight="1">
      <c r="A9" s="17"/>
      <c r="B9" s="721" t="s">
        <v>88</v>
      </c>
      <c r="C9" s="722"/>
      <c r="D9" s="723"/>
      <c r="E9" s="718"/>
      <c r="F9" s="724"/>
      <c r="G9" s="724"/>
      <c r="H9" s="724"/>
      <c r="I9" s="718"/>
      <c r="J9" s="719"/>
      <c r="K9" s="719"/>
      <c r="L9" s="720"/>
      <c r="M9" s="82"/>
      <c r="N9" s="17"/>
      <c r="O9" s="15"/>
      <c r="P9" s="20"/>
      <c r="Q9" s="22"/>
      <c r="R9" s="725" t="s">
        <v>88</v>
      </c>
      <c r="S9" s="726"/>
      <c r="T9" s="727"/>
      <c r="U9" s="728" t="s">
        <v>89</v>
      </c>
      <c r="V9" s="729"/>
      <c r="W9" s="729"/>
      <c r="X9" s="729"/>
      <c r="Y9" s="730"/>
      <c r="Z9" s="728"/>
      <c r="AA9" s="729"/>
      <c r="AB9" s="729"/>
      <c r="AC9" s="729"/>
      <c r="AD9" s="730"/>
      <c r="AE9" s="22"/>
      <c r="AF9" s="81"/>
      <c r="AI9" s="20"/>
      <c r="AW9" s="282"/>
      <c r="AX9" s="287"/>
      <c r="AY9" s="291"/>
      <c r="AZ9" s="290"/>
      <c r="BA9" s="291"/>
      <c r="BB9" s="287"/>
      <c r="BC9" s="287"/>
      <c r="BD9" s="282"/>
    </row>
    <row r="10" spans="1:56" s="19" customFormat="1" ht="21" customHeight="1">
      <c r="A10" s="17"/>
      <c r="B10" s="711" t="s">
        <v>90</v>
      </c>
      <c r="C10" s="712"/>
      <c r="D10" s="713"/>
      <c r="E10" s="709"/>
      <c r="F10" s="710"/>
      <c r="G10" s="306" t="s">
        <v>158</v>
      </c>
      <c r="H10" s="262"/>
      <c r="I10" s="709"/>
      <c r="J10" s="716"/>
      <c r="K10" s="306" t="s">
        <v>158</v>
      </c>
      <c r="L10" s="263"/>
      <c r="M10" s="83"/>
      <c r="N10" s="17"/>
      <c r="O10" s="15"/>
      <c r="P10" s="20"/>
      <c r="Q10" s="22"/>
      <c r="R10" s="685" t="s">
        <v>90</v>
      </c>
      <c r="S10" s="686"/>
      <c r="T10" s="687"/>
      <c r="U10" s="709" t="s">
        <v>159</v>
      </c>
      <c r="V10" s="710"/>
      <c r="W10" s="84" t="s">
        <v>158</v>
      </c>
      <c r="X10" s="79"/>
      <c r="Y10" s="79"/>
      <c r="Z10" s="709"/>
      <c r="AA10" s="710"/>
      <c r="AB10" s="84" t="s">
        <v>158</v>
      </c>
      <c r="AC10" s="79"/>
      <c r="AD10" s="80"/>
      <c r="AE10" s="22"/>
      <c r="AF10" s="81"/>
      <c r="AI10" s="20"/>
      <c r="AW10" s="282"/>
      <c r="AX10" s="287">
        <v>3</v>
      </c>
      <c r="AY10" s="289" t="s">
        <v>336</v>
      </c>
      <c r="AZ10" s="290">
        <v>34.6</v>
      </c>
      <c r="BA10" s="291" t="s">
        <v>333</v>
      </c>
      <c r="BB10" s="287" t="s">
        <v>334</v>
      </c>
      <c r="BC10" s="287">
        <v>1000</v>
      </c>
      <c r="BD10" s="282"/>
    </row>
    <row r="11" spans="1:56" s="19" customFormat="1" ht="21" customHeight="1">
      <c r="A11" s="17"/>
      <c r="B11" s="711" t="s">
        <v>91</v>
      </c>
      <c r="C11" s="712"/>
      <c r="D11" s="713"/>
      <c r="E11" s="709"/>
      <c r="F11" s="710"/>
      <c r="G11" s="307" t="s">
        <v>151</v>
      </c>
      <c r="H11" s="262"/>
      <c r="I11" s="709"/>
      <c r="J11" s="716"/>
      <c r="K11" s="307" t="s">
        <v>151</v>
      </c>
      <c r="L11" s="263"/>
      <c r="M11" s="83"/>
      <c r="N11" s="17"/>
      <c r="O11" s="15"/>
      <c r="P11" s="20"/>
      <c r="Q11" s="22"/>
      <c r="R11" s="685" t="s">
        <v>91</v>
      </c>
      <c r="S11" s="686"/>
      <c r="T11" s="687"/>
      <c r="U11" s="709">
        <v>416</v>
      </c>
      <c r="V11" s="710"/>
      <c r="W11" s="79" t="s">
        <v>151</v>
      </c>
      <c r="X11" s="79"/>
      <c r="Y11" s="79"/>
      <c r="Z11" s="709"/>
      <c r="AA11" s="710"/>
      <c r="AB11" s="79" t="s">
        <v>151</v>
      </c>
      <c r="AC11" s="79"/>
      <c r="AD11" s="80"/>
      <c r="AE11" s="22"/>
      <c r="AF11" s="81"/>
      <c r="AI11" s="20"/>
      <c r="AW11" s="282"/>
      <c r="AX11" s="287">
        <v>4</v>
      </c>
      <c r="AY11" s="291" t="s">
        <v>337</v>
      </c>
      <c r="AZ11" s="290">
        <v>33.6</v>
      </c>
      <c r="BA11" s="291" t="s">
        <v>333</v>
      </c>
      <c r="BB11" s="287" t="s">
        <v>334</v>
      </c>
      <c r="BC11" s="287">
        <v>1000</v>
      </c>
      <c r="BD11" s="282"/>
    </row>
    <row r="12" spans="1:56" s="19" customFormat="1" ht="21" customHeight="1">
      <c r="A12" s="17"/>
      <c r="B12" s="711" t="s">
        <v>92</v>
      </c>
      <c r="C12" s="712"/>
      <c r="D12" s="713"/>
      <c r="E12" s="714"/>
      <c r="F12" s="715"/>
      <c r="G12" s="307" t="s">
        <v>93</v>
      </c>
      <c r="H12" s="262"/>
      <c r="I12" s="709"/>
      <c r="J12" s="716"/>
      <c r="K12" s="307" t="s">
        <v>93</v>
      </c>
      <c r="L12" s="263"/>
      <c r="M12" s="83"/>
      <c r="N12" s="17"/>
      <c r="O12" s="15"/>
      <c r="P12" s="20"/>
      <c r="Q12" s="22"/>
      <c r="R12" s="685" t="s">
        <v>92</v>
      </c>
      <c r="S12" s="686"/>
      <c r="T12" s="687"/>
      <c r="U12" s="714">
        <v>1638</v>
      </c>
      <c r="V12" s="717"/>
      <c r="W12" s="79" t="s">
        <v>93</v>
      </c>
      <c r="X12" s="79"/>
      <c r="Y12" s="80"/>
      <c r="Z12" s="709"/>
      <c r="AA12" s="710"/>
      <c r="AB12" s="79" t="s">
        <v>93</v>
      </c>
      <c r="AC12" s="79"/>
      <c r="AD12" s="80"/>
      <c r="AE12" s="22"/>
      <c r="AF12" s="81"/>
      <c r="AI12" s="20"/>
      <c r="AW12" s="282"/>
      <c r="AX12" s="287">
        <v>5</v>
      </c>
      <c r="AY12" s="291" t="s">
        <v>338</v>
      </c>
      <c r="AZ12" s="290">
        <v>36.7</v>
      </c>
      <c r="BA12" s="291" t="s">
        <v>333</v>
      </c>
      <c r="BB12" s="287" t="s">
        <v>334</v>
      </c>
      <c r="BC12" s="287">
        <v>1000</v>
      </c>
      <c r="BD12" s="282"/>
    </row>
    <row r="13" spans="1:56" ht="21" customHeight="1">
      <c r="A13" s="26"/>
      <c r="B13" s="30"/>
      <c r="C13" s="26"/>
      <c r="D13" s="26"/>
      <c r="E13" s="26"/>
      <c r="F13" s="26"/>
      <c r="G13" s="26"/>
      <c r="H13" s="26"/>
      <c r="I13" s="26"/>
      <c r="J13" s="26"/>
      <c r="K13" s="26"/>
      <c r="L13" s="26"/>
      <c r="M13" s="26"/>
      <c r="N13" s="26"/>
      <c r="O13" s="31"/>
      <c r="P13" s="34"/>
      <c r="Q13" s="27"/>
      <c r="R13" s="32"/>
      <c r="S13" s="27"/>
      <c r="T13" s="27"/>
      <c r="U13" s="27"/>
      <c r="V13" s="27"/>
      <c r="W13" s="27"/>
      <c r="X13" s="27"/>
      <c r="Y13" s="27"/>
      <c r="Z13" s="27"/>
      <c r="AA13" s="27"/>
      <c r="AB13" s="27"/>
      <c r="AC13" s="27"/>
      <c r="AD13" s="27"/>
      <c r="AE13" s="27"/>
      <c r="AF13" s="33"/>
      <c r="AI13" s="34"/>
      <c r="AW13" s="282"/>
      <c r="AX13" s="287">
        <v>6</v>
      </c>
      <c r="AY13" s="289" t="s">
        <v>339</v>
      </c>
      <c r="AZ13" s="292">
        <v>36.7</v>
      </c>
      <c r="BA13" s="291" t="s">
        <v>333</v>
      </c>
      <c r="BB13" s="287" t="s">
        <v>334</v>
      </c>
      <c r="BC13" s="287">
        <v>1000</v>
      </c>
      <c r="BD13" s="282"/>
    </row>
    <row r="14" spans="1:56" s="111" customFormat="1" ht="16.5" customHeight="1">
      <c r="A14" s="110"/>
      <c r="B14" s="122" t="s">
        <v>165</v>
      </c>
      <c r="C14" s="110"/>
      <c r="D14" s="110"/>
      <c r="E14" s="110"/>
      <c r="F14" s="110"/>
      <c r="G14" s="110"/>
      <c r="H14" s="110"/>
      <c r="I14" s="110"/>
      <c r="J14" s="110"/>
      <c r="K14" s="110"/>
      <c r="L14" s="110"/>
      <c r="M14" s="110"/>
      <c r="N14" s="110"/>
      <c r="O14" s="123"/>
      <c r="P14" s="124"/>
      <c r="Q14" s="125"/>
      <c r="R14" s="126" t="s">
        <v>165</v>
      </c>
      <c r="S14" s="125"/>
      <c r="T14" s="125"/>
      <c r="U14" s="125"/>
      <c r="V14" s="125"/>
      <c r="W14" s="125"/>
      <c r="X14" s="125"/>
      <c r="Y14" s="125"/>
      <c r="Z14" s="125"/>
      <c r="AA14" s="125"/>
      <c r="AB14" s="125"/>
      <c r="AC14" s="125"/>
      <c r="AD14" s="125"/>
      <c r="AE14" s="125"/>
      <c r="AF14" s="127"/>
      <c r="AI14" s="124"/>
      <c r="AW14" s="282"/>
      <c r="AX14" s="287">
        <v>7</v>
      </c>
      <c r="AY14" s="291" t="s">
        <v>340</v>
      </c>
      <c r="AZ14" s="290">
        <v>37.7</v>
      </c>
      <c r="BA14" s="291" t="s">
        <v>333</v>
      </c>
      <c r="BB14" s="287" t="s">
        <v>334</v>
      </c>
      <c r="BC14" s="287">
        <v>1000</v>
      </c>
      <c r="BD14" s="282"/>
    </row>
    <row r="15" spans="1:56" s="19" customFormat="1" ht="21" customHeight="1">
      <c r="A15" s="17"/>
      <c r="B15" s="18"/>
      <c r="C15" s="201" t="s">
        <v>263</v>
      </c>
      <c r="D15" s="17"/>
      <c r="E15" s="17"/>
      <c r="F15" s="85"/>
      <c r="G15" s="17"/>
      <c r="H15" s="17"/>
      <c r="I15" s="17"/>
      <c r="J15" s="17"/>
      <c r="K15" s="17"/>
      <c r="L15" s="17"/>
      <c r="M15" s="17"/>
      <c r="N15" s="17"/>
      <c r="O15" s="15"/>
      <c r="P15" s="20"/>
      <c r="Q15" s="22"/>
      <c r="R15" s="21"/>
      <c r="S15" s="201" t="s">
        <v>263</v>
      </c>
      <c r="T15" s="22"/>
      <c r="U15" s="22"/>
      <c r="V15" s="86"/>
      <c r="W15" s="22"/>
      <c r="X15" s="22"/>
      <c r="Y15" s="22"/>
      <c r="Z15" s="22"/>
      <c r="AA15" s="22"/>
      <c r="AB15" s="22"/>
      <c r="AC15" s="22"/>
      <c r="AD15" s="22"/>
      <c r="AE15" s="22"/>
      <c r="AF15" s="81"/>
      <c r="AI15" s="20"/>
      <c r="AW15" s="282"/>
      <c r="AX15" s="287">
        <v>8</v>
      </c>
      <c r="AY15" s="289" t="s">
        <v>341</v>
      </c>
      <c r="AZ15" s="292">
        <v>39.1</v>
      </c>
      <c r="BA15" s="291" t="s">
        <v>333</v>
      </c>
      <c r="BB15" s="287" t="s">
        <v>342</v>
      </c>
      <c r="BC15" s="287">
        <v>1000</v>
      </c>
      <c r="BD15" s="282"/>
    </row>
    <row r="16" spans="1:56" s="19" customFormat="1" ht="21" customHeight="1">
      <c r="A16" s="17"/>
      <c r="B16" s="18"/>
      <c r="C16" s="193" t="s">
        <v>237</v>
      </c>
      <c r="D16" s="17"/>
      <c r="E16" s="17"/>
      <c r="F16" s="85"/>
      <c r="G16" s="17"/>
      <c r="H16" s="17"/>
      <c r="I16" s="17"/>
      <c r="J16" s="17"/>
      <c r="K16" s="17"/>
      <c r="L16" s="17"/>
      <c r="M16" s="17"/>
      <c r="N16" s="17"/>
      <c r="O16" s="15"/>
      <c r="P16" s="20"/>
      <c r="Q16" s="22"/>
      <c r="R16" s="21"/>
      <c r="S16" s="193" t="s">
        <v>237</v>
      </c>
      <c r="T16" s="22"/>
      <c r="U16" s="22"/>
      <c r="V16" s="86"/>
      <c r="W16" s="22"/>
      <c r="X16" s="22"/>
      <c r="Y16" s="22"/>
      <c r="Z16" s="22"/>
      <c r="AA16" s="22"/>
      <c r="AB16" s="22"/>
      <c r="AC16" s="22"/>
      <c r="AD16" s="22"/>
      <c r="AE16" s="22"/>
      <c r="AF16" s="81"/>
      <c r="AI16" s="20"/>
      <c r="AW16" s="282"/>
      <c r="AX16" s="287">
        <v>9</v>
      </c>
      <c r="AY16" s="289" t="s">
        <v>343</v>
      </c>
      <c r="AZ16" s="292">
        <v>41.9</v>
      </c>
      <c r="BA16" s="291" t="s">
        <v>344</v>
      </c>
      <c r="BB16" s="287" t="s">
        <v>345</v>
      </c>
      <c r="BC16" s="287">
        <v>1000</v>
      </c>
      <c r="BD16" s="282"/>
    </row>
    <row r="17" spans="1:56" ht="16.5" customHeight="1">
      <c r="A17" s="26"/>
      <c r="B17" s="35"/>
      <c r="C17" s="36" t="s">
        <v>94</v>
      </c>
      <c r="D17" s="35"/>
      <c r="E17" s="35"/>
      <c r="F17" s="35"/>
      <c r="G17" s="35"/>
      <c r="H17" s="35"/>
      <c r="I17" s="26"/>
      <c r="J17" s="26"/>
      <c r="K17" s="26"/>
      <c r="L17" s="26"/>
      <c r="M17" s="26"/>
      <c r="N17" s="26"/>
      <c r="O17" s="31"/>
      <c r="P17" s="34"/>
      <c r="Q17" s="27"/>
      <c r="R17" s="37"/>
      <c r="S17" s="38" t="s">
        <v>94</v>
      </c>
      <c r="T17" s="37"/>
      <c r="U17" s="37"/>
      <c r="V17" s="37"/>
      <c r="W17" s="37"/>
      <c r="X17" s="37"/>
      <c r="Y17" s="27"/>
      <c r="Z17" s="27"/>
      <c r="AA17" s="27"/>
      <c r="AB17" s="27"/>
      <c r="AC17" s="27"/>
      <c r="AD17" s="27"/>
      <c r="AE17" s="27"/>
      <c r="AF17" s="33"/>
      <c r="AI17" s="34"/>
      <c r="AW17" s="282"/>
      <c r="AX17" s="287">
        <v>10</v>
      </c>
      <c r="AY17" s="293" t="s">
        <v>346</v>
      </c>
      <c r="AZ17" s="292">
        <v>41.9</v>
      </c>
      <c r="BA17" s="291" t="s">
        <v>344</v>
      </c>
      <c r="BB17" s="287" t="s">
        <v>347</v>
      </c>
      <c r="BC17" s="287">
        <v>1000</v>
      </c>
      <c r="BD17" s="282"/>
    </row>
    <row r="18" spans="1:56" ht="16.5" customHeight="1">
      <c r="A18" s="26"/>
      <c r="B18" s="26"/>
      <c r="C18" s="26" t="s">
        <v>176</v>
      </c>
      <c r="D18" s="26"/>
      <c r="E18" s="26"/>
      <c r="F18" s="26"/>
      <c r="G18" s="26"/>
      <c r="H18" s="26"/>
      <c r="I18" s="26"/>
      <c r="J18" s="26"/>
      <c r="K18" s="26"/>
      <c r="L18" s="26"/>
      <c r="M18" s="26"/>
      <c r="N18" s="26"/>
      <c r="O18" s="31"/>
      <c r="P18" s="34"/>
      <c r="Q18" s="27"/>
      <c r="R18" s="27"/>
      <c r="S18" s="27" t="s">
        <v>176</v>
      </c>
      <c r="T18" s="27"/>
      <c r="U18" s="27"/>
      <c r="V18" s="27"/>
      <c r="W18" s="27"/>
      <c r="X18" s="27"/>
      <c r="Y18" s="27"/>
      <c r="Z18" s="27"/>
      <c r="AA18" s="27"/>
      <c r="AB18" s="27"/>
      <c r="AC18" s="27"/>
      <c r="AD18" s="27" t="s">
        <v>157</v>
      </c>
      <c r="AE18" s="27"/>
      <c r="AF18" s="33"/>
      <c r="AI18" s="34"/>
      <c r="AW18" s="282"/>
      <c r="AX18" s="287">
        <v>11</v>
      </c>
      <c r="AY18" s="291" t="s">
        <v>348</v>
      </c>
      <c r="AZ18" s="290">
        <v>40.9</v>
      </c>
      <c r="BA18" s="291" t="s">
        <v>350</v>
      </c>
      <c r="BB18" s="287" t="s">
        <v>352</v>
      </c>
      <c r="BC18" s="287">
        <v>1000</v>
      </c>
      <c r="BD18" s="282"/>
    </row>
    <row r="19" spans="1:56" ht="16.5" customHeight="1">
      <c r="A19" s="26"/>
      <c r="B19" s="26"/>
      <c r="C19" s="26" t="s">
        <v>177</v>
      </c>
      <c r="D19" s="26"/>
      <c r="E19" s="26"/>
      <c r="F19" s="26"/>
      <c r="G19" s="26"/>
      <c r="H19" s="26"/>
      <c r="I19" s="26"/>
      <c r="J19" s="26"/>
      <c r="K19" s="26"/>
      <c r="L19" s="26"/>
      <c r="M19" s="26"/>
      <c r="N19" s="26"/>
      <c r="O19" s="31"/>
      <c r="P19" s="34"/>
      <c r="Q19" s="27"/>
      <c r="R19" s="27"/>
      <c r="S19" s="27" t="s">
        <v>177</v>
      </c>
      <c r="T19" s="27"/>
      <c r="U19" s="27"/>
      <c r="V19" s="27"/>
      <c r="W19" s="27"/>
      <c r="X19" s="27"/>
      <c r="Y19" s="27"/>
      <c r="Z19" s="27"/>
      <c r="AA19" s="27"/>
      <c r="AB19" s="27"/>
      <c r="AC19" s="27"/>
      <c r="AD19" s="27"/>
      <c r="AE19" s="27"/>
      <c r="AF19" s="33"/>
      <c r="AI19" s="34"/>
      <c r="AW19" s="282"/>
      <c r="AX19" s="287">
        <v>12</v>
      </c>
      <c r="AY19" s="291" t="s">
        <v>353</v>
      </c>
      <c r="AZ19" s="290">
        <v>29.9</v>
      </c>
      <c r="BA19" s="291" t="s">
        <v>350</v>
      </c>
      <c r="BB19" s="287" t="s">
        <v>351</v>
      </c>
      <c r="BC19" s="287">
        <v>1000</v>
      </c>
      <c r="BD19" s="282"/>
    </row>
    <row r="20" spans="1:56" ht="16.5" customHeight="1">
      <c r="A20" s="26"/>
      <c r="B20" s="26"/>
      <c r="C20" s="26" t="s">
        <v>266</v>
      </c>
      <c r="D20" s="26"/>
      <c r="E20" s="26"/>
      <c r="F20" s="26"/>
      <c r="G20" s="26"/>
      <c r="H20" s="26"/>
      <c r="I20" s="26"/>
      <c r="J20" s="26"/>
      <c r="K20" s="26"/>
      <c r="L20" s="26"/>
      <c r="M20" s="26"/>
      <c r="N20" s="26"/>
      <c r="O20" s="31"/>
      <c r="P20" s="34"/>
      <c r="Q20" s="27"/>
      <c r="R20" s="27"/>
      <c r="S20" s="27" t="s">
        <v>178</v>
      </c>
      <c r="T20" s="27"/>
      <c r="U20" s="27"/>
      <c r="V20" s="27"/>
      <c r="W20" s="27"/>
      <c r="X20" s="27"/>
      <c r="Y20" s="27"/>
      <c r="Z20" s="27"/>
      <c r="AA20" s="27"/>
      <c r="AB20" s="27"/>
      <c r="AC20" s="27"/>
      <c r="AD20" s="27"/>
      <c r="AE20" s="27"/>
      <c r="AF20" s="33"/>
      <c r="AI20" s="34"/>
      <c r="AW20" s="282"/>
      <c r="AX20" s="287">
        <v>13</v>
      </c>
      <c r="AY20" s="291" t="s">
        <v>354</v>
      </c>
      <c r="AZ20" s="290">
        <v>44.9</v>
      </c>
      <c r="BA20" s="291" t="s">
        <v>355</v>
      </c>
      <c r="BB20" s="287" t="s">
        <v>356</v>
      </c>
      <c r="BC20" s="287">
        <v>1000</v>
      </c>
      <c r="BD20" s="282"/>
    </row>
    <row r="21" spans="1:56" ht="16.5" customHeight="1">
      <c r="A21" s="26"/>
      <c r="B21" s="26"/>
      <c r="C21" s="26" t="s">
        <v>243</v>
      </c>
      <c r="D21" s="26"/>
      <c r="E21" s="26"/>
      <c r="F21" s="26"/>
      <c r="G21" s="26"/>
      <c r="H21" s="26"/>
      <c r="I21" s="26"/>
      <c r="J21" s="26"/>
      <c r="K21" s="26"/>
      <c r="L21" s="26"/>
      <c r="M21" s="26"/>
      <c r="N21" s="26"/>
      <c r="O21" s="31"/>
      <c r="P21" s="34"/>
      <c r="Q21" s="27"/>
      <c r="R21" s="27"/>
      <c r="S21" s="27" t="s">
        <v>179</v>
      </c>
      <c r="T21" s="27"/>
      <c r="U21" s="27"/>
      <c r="V21" s="27"/>
      <c r="W21" s="27"/>
      <c r="X21" s="27"/>
      <c r="Y21" s="27"/>
      <c r="Z21" s="27"/>
      <c r="AA21" s="27"/>
      <c r="AB21" s="27"/>
      <c r="AC21" s="27"/>
      <c r="AD21" s="27"/>
      <c r="AE21" s="27"/>
      <c r="AF21" s="33"/>
      <c r="AI21" s="34"/>
      <c r="AW21" s="282"/>
      <c r="AX21" s="287">
        <v>14</v>
      </c>
      <c r="AY21" s="289" t="s">
        <v>357</v>
      </c>
      <c r="AZ21" s="290">
        <v>54.6</v>
      </c>
      <c r="BA21" s="291" t="s">
        <v>349</v>
      </c>
      <c r="BB21" s="287" t="s">
        <v>351</v>
      </c>
      <c r="BC21" s="287">
        <v>1000</v>
      </c>
      <c r="BD21" s="282"/>
    </row>
    <row r="22" spans="1:56" ht="16.5" customHeight="1">
      <c r="A22" s="26"/>
      <c r="B22" s="26"/>
      <c r="C22" s="30" t="s">
        <v>96</v>
      </c>
      <c r="D22" s="26"/>
      <c r="E22" s="26"/>
      <c r="F22" s="26"/>
      <c r="G22" s="26"/>
      <c r="H22" s="26"/>
      <c r="I22" s="26"/>
      <c r="J22" s="26"/>
      <c r="K22" s="26"/>
      <c r="L22" s="26"/>
      <c r="M22" s="26"/>
      <c r="N22" s="26"/>
      <c r="O22" s="31"/>
      <c r="P22" s="34"/>
      <c r="Q22" s="27"/>
      <c r="R22" s="27"/>
      <c r="S22" s="32" t="s">
        <v>96</v>
      </c>
      <c r="T22" s="27"/>
      <c r="U22" s="27"/>
      <c r="V22" s="27"/>
      <c r="W22" s="27"/>
      <c r="X22" s="27"/>
      <c r="Y22" s="27"/>
      <c r="Z22" s="27"/>
      <c r="AA22" s="27"/>
      <c r="AB22" s="27"/>
      <c r="AC22" s="27"/>
      <c r="AD22" s="27"/>
      <c r="AE22" s="27"/>
      <c r="AF22" s="33"/>
      <c r="AI22" s="34"/>
      <c r="AW22" s="282"/>
      <c r="AX22" s="287">
        <v>15</v>
      </c>
      <c r="AY22" s="289" t="s">
        <v>358</v>
      </c>
      <c r="AZ22" s="290">
        <v>43.5</v>
      </c>
      <c r="BA22" s="291" t="s">
        <v>359</v>
      </c>
      <c r="BB22" s="287" t="s">
        <v>356</v>
      </c>
      <c r="BC22" s="287">
        <v>1000</v>
      </c>
      <c r="BD22" s="282"/>
    </row>
    <row r="23" spans="1:56" ht="16.5" customHeight="1">
      <c r="A23" s="26"/>
      <c r="B23" s="26"/>
      <c r="C23" s="31" t="s">
        <v>244</v>
      </c>
      <c r="D23" s="31"/>
      <c r="E23" s="26"/>
      <c r="F23" s="26"/>
      <c r="G23" s="26"/>
      <c r="H23" s="26"/>
      <c r="I23" s="26"/>
      <c r="J23" s="26"/>
      <c r="K23" s="26"/>
      <c r="L23" s="26"/>
      <c r="M23" s="26"/>
      <c r="N23" s="26"/>
      <c r="O23" s="31"/>
      <c r="P23" s="34"/>
      <c r="Q23" s="27"/>
      <c r="R23" s="27"/>
      <c r="S23" s="33" t="s">
        <v>183</v>
      </c>
      <c r="T23" s="33"/>
      <c r="U23" s="27"/>
      <c r="V23" s="27"/>
      <c r="W23" s="27"/>
      <c r="X23" s="27"/>
      <c r="Y23" s="27"/>
      <c r="Z23" s="27"/>
      <c r="AA23" s="27"/>
      <c r="AB23" s="27"/>
      <c r="AC23" s="27"/>
      <c r="AD23" s="27"/>
      <c r="AE23" s="27"/>
      <c r="AF23" s="33"/>
      <c r="AI23" s="34"/>
      <c r="AW23" s="282"/>
      <c r="AX23" s="287">
        <v>16</v>
      </c>
      <c r="AY23" s="289" t="s">
        <v>360</v>
      </c>
      <c r="AZ23" s="290">
        <v>29</v>
      </c>
      <c r="BA23" s="291" t="s">
        <v>349</v>
      </c>
      <c r="BB23" s="287" t="s">
        <v>351</v>
      </c>
      <c r="BC23" s="287">
        <v>1000</v>
      </c>
      <c r="BD23" s="282"/>
    </row>
    <row r="24" spans="1:56" ht="4.5" customHeight="1">
      <c r="A24" s="26"/>
      <c r="B24" s="26"/>
      <c r="C24" s="31"/>
      <c r="D24" s="31"/>
      <c r="E24" s="26"/>
      <c r="F24" s="26"/>
      <c r="G24" s="26"/>
      <c r="H24" s="26"/>
      <c r="I24" s="26"/>
      <c r="J24" s="26"/>
      <c r="K24" s="26"/>
      <c r="L24" s="26"/>
      <c r="M24" s="26"/>
      <c r="N24" s="26"/>
      <c r="O24" s="31"/>
      <c r="P24" s="34"/>
      <c r="Q24" s="27"/>
      <c r="R24" s="27"/>
      <c r="S24" s="33"/>
      <c r="T24" s="33"/>
      <c r="U24" s="27"/>
      <c r="V24" s="27"/>
      <c r="W24" s="27"/>
      <c r="X24" s="27"/>
      <c r="Y24" s="27"/>
      <c r="Z24" s="27"/>
      <c r="AA24" s="27"/>
      <c r="AB24" s="27"/>
      <c r="AC24" s="27"/>
      <c r="AD24" s="27"/>
      <c r="AE24" s="27"/>
      <c r="AF24" s="33"/>
      <c r="AI24" s="34"/>
      <c r="AW24" s="282"/>
      <c r="AX24" s="287">
        <v>17</v>
      </c>
      <c r="AY24" s="291" t="s">
        <v>361</v>
      </c>
      <c r="AZ24" s="290">
        <v>25.7</v>
      </c>
      <c r="BA24" s="291" t="s">
        <v>349</v>
      </c>
      <c r="BB24" s="287" t="s">
        <v>351</v>
      </c>
      <c r="BC24" s="287">
        <v>1000</v>
      </c>
      <c r="BD24" s="282"/>
    </row>
    <row r="25" spans="1:56" ht="16.5" customHeight="1">
      <c r="A25" s="26"/>
      <c r="B25" s="692" t="s">
        <v>182</v>
      </c>
      <c r="C25" s="692"/>
      <c r="D25" s="692"/>
      <c r="E25" s="692"/>
      <c r="F25" s="692"/>
      <c r="G25" s="692"/>
      <c r="H25" s="692"/>
      <c r="I25" s="692"/>
      <c r="J25" s="692"/>
      <c r="K25" s="26"/>
      <c r="L25" s="690" t="s">
        <v>172</v>
      </c>
      <c r="M25" s="690"/>
      <c r="N25" s="690"/>
      <c r="O25" s="31"/>
      <c r="P25" s="34"/>
      <c r="Q25" s="27"/>
      <c r="R25" s="694" t="s">
        <v>182</v>
      </c>
      <c r="S25" s="694"/>
      <c r="T25" s="694"/>
      <c r="U25" s="694"/>
      <c r="V25" s="694"/>
      <c r="W25" s="694"/>
      <c r="X25" s="694"/>
      <c r="Y25" s="694"/>
      <c r="Z25" s="694"/>
      <c r="AA25" s="27"/>
      <c r="AB25" s="27"/>
      <c r="AC25" s="27"/>
      <c r="AD25" s="27"/>
      <c r="AE25" s="27"/>
      <c r="AF25" s="33"/>
      <c r="AI25" s="34"/>
      <c r="AW25" s="282"/>
      <c r="AX25" s="287">
        <v>18</v>
      </c>
      <c r="AY25" s="291" t="s">
        <v>362</v>
      </c>
      <c r="AZ25" s="290">
        <v>26.9</v>
      </c>
      <c r="BA25" s="291" t="s">
        <v>349</v>
      </c>
      <c r="BB25" s="287" t="s">
        <v>351</v>
      </c>
      <c r="BC25" s="287">
        <v>1000</v>
      </c>
      <c r="BD25" s="282"/>
    </row>
    <row r="26" spans="1:56" ht="16.5" customHeight="1">
      <c r="A26" s="17"/>
      <c r="B26" s="693"/>
      <c r="C26" s="693"/>
      <c r="D26" s="693"/>
      <c r="E26" s="693"/>
      <c r="F26" s="693"/>
      <c r="G26" s="693"/>
      <c r="H26" s="693"/>
      <c r="I26" s="693"/>
      <c r="J26" s="693"/>
      <c r="K26" s="17"/>
      <c r="L26" s="691"/>
      <c r="M26" s="691"/>
      <c r="N26" s="691"/>
      <c r="O26" s="15"/>
      <c r="P26" s="34"/>
      <c r="Q26" s="22"/>
      <c r="R26" s="695"/>
      <c r="S26" s="695"/>
      <c r="T26" s="695"/>
      <c r="U26" s="695"/>
      <c r="V26" s="695"/>
      <c r="W26" s="695"/>
      <c r="X26" s="695"/>
      <c r="Y26" s="695"/>
      <c r="Z26" s="695"/>
      <c r="AA26" s="22"/>
      <c r="AB26" s="22"/>
      <c r="AC26" s="22"/>
      <c r="AD26" s="22"/>
      <c r="AE26" s="22"/>
      <c r="AF26" s="81"/>
      <c r="AI26" s="34"/>
      <c r="AW26" s="282"/>
      <c r="AX26" s="287">
        <v>19</v>
      </c>
      <c r="AY26" s="291" t="s">
        <v>363</v>
      </c>
      <c r="AZ26" s="290">
        <v>29.4</v>
      </c>
      <c r="BA26" s="291" t="s">
        <v>349</v>
      </c>
      <c r="BB26" s="287" t="s">
        <v>351</v>
      </c>
      <c r="BC26" s="287">
        <v>1000</v>
      </c>
      <c r="BD26" s="282"/>
    </row>
    <row r="27" spans="1:56" ht="23.25" customHeight="1">
      <c r="A27" s="26"/>
      <c r="B27" s="660" t="s">
        <v>97</v>
      </c>
      <c r="C27" s="661"/>
      <c r="D27" s="704" t="s">
        <v>171</v>
      </c>
      <c r="E27" s="705"/>
      <c r="F27" s="706" t="s">
        <v>384</v>
      </c>
      <c r="G27" s="707"/>
      <c r="H27" s="707"/>
      <c r="I27" s="707"/>
      <c r="J27" s="708"/>
      <c r="K27" s="89"/>
      <c r="L27" s="679" t="s">
        <v>99</v>
      </c>
      <c r="M27" s="680"/>
      <c r="N27" s="681"/>
      <c r="O27" s="31"/>
      <c r="P27" s="34"/>
      <c r="Q27" s="27"/>
      <c r="R27" s="698" t="s">
        <v>97</v>
      </c>
      <c r="S27" s="699"/>
      <c r="T27" s="672" t="s">
        <v>98</v>
      </c>
      <c r="U27" s="673"/>
      <c r="V27" s="651" t="s">
        <v>162</v>
      </c>
      <c r="W27" s="652"/>
      <c r="X27" s="652"/>
      <c r="Y27" s="652"/>
      <c r="Z27" s="652"/>
      <c r="AA27" s="171"/>
      <c r="AB27" s="172"/>
      <c r="AC27" s="666" t="s">
        <v>99</v>
      </c>
      <c r="AD27" s="666"/>
      <c r="AE27" s="667"/>
      <c r="AF27" s="33"/>
      <c r="AI27" s="34"/>
      <c r="AW27" s="282"/>
      <c r="AX27" s="287">
        <v>20</v>
      </c>
      <c r="AY27" s="291" t="s">
        <v>364</v>
      </c>
      <c r="AZ27" s="290">
        <v>37.3</v>
      </c>
      <c r="BA27" s="291" t="s">
        <v>349</v>
      </c>
      <c r="BB27" s="287" t="s">
        <v>351</v>
      </c>
      <c r="BC27" s="287">
        <v>1000</v>
      </c>
      <c r="BD27" s="282"/>
    </row>
    <row r="28" spans="1:56" s="19" customFormat="1" ht="22.5" customHeight="1">
      <c r="A28" s="26"/>
      <c r="B28" s="662"/>
      <c r="C28" s="663"/>
      <c r="D28" s="670" t="s">
        <v>163</v>
      </c>
      <c r="E28" s="670" t="s">
        <v>101</v>
      </c>
      <c r="F28" s="649"/>
      <c r="G28" s="649"/>
      <c r="H28" s="649"/>
      <c r="I28" s="649"/>
      <c r="J28" s="674" t="s">
        <v>270</v>
      </c>
      <c r="K28" s="90"/>
      <c r="L28" s="682"/>
      <c r="M28" s="683"/>
      <c r="N28" s="684"/>
      <c r="O28" s="31"/>
      <c r="P28" s="20"/>
      <c r="Q28" s="27"/>
      <c r="R28" s="700"/>
      <c r="S28" s="701"/>
      <c r="T28" s="688" t="s">
        <v>100</v>
      </c>
      <c r="U28" s="688" t="s">
        <v>101</v>
      </c>
      <c r="V28" s="647" t="s">
        <v>103</v>
      </c>
      <c r="W28" s="155"/>
      <c r="X28" s="155"/>
      <c r="Y28" s="155"/>
      <c r="Z28" s="676" t="s">
        <v>102</v>
      </c>
      <c r="AA28" s="173"/>
      <c r="AB28" s="678"/>
      <c r="AC28" s="668"/>
      <c r="AD28" s="668"/>
      <c r="AE28" s="669"/>
      <c r="AF28" s="33"/>
      <c r="AI28" s="20"/>
      <c r="AW28" s="282"/>
      <c r="AX28" s="287">
        <v>21</v>
      </c>
      <c r="AY28" s="291" t="s">
        <v>365</v>
      </c>
      <c r="AZ28" s="290">
        <v>21.1</v>
      </c>
      <c r="BA28" s="291" t="s">
        <v>359</v>
      </c>
      <c r="BB28" s="287" t="s">
        <v>356</v>
      </c>
      <c r="BC28" s="287">
        <v>1000</v>
      </c>
      <c r="BD28" s="282"/>
    </row>
    <row r="29" spans="1:56" ht="22.5" customHeight="1">
      <c r="A29" s="26"/>
      <c r="B29" s="664"/>
      <c r="C29" s="665"/>
      <c r="D29" s="671"/>
      <c r="E29" s="671"/>
      <c r="F29" s="650"/>
      <c r="G29" s="650"/>
      <c r="H29" s="650"/>
      <c r="I29" s="650"/>
      <c r="J29" s="675"/>
      <c r="K29" s="91"/>
      <c r="L29" s="264" t="s">
        <v>271</v>
      </c>
      <c r="M29" s="264" t="s">
        <v>104</v>
      </c>
      <c r="N29" s="264" t="s">
        <v>272</v>
      </c>
      <c r="O29" s="31"/>
      <c r="P29" s="34"/>
      <c r="Q29" s="27"/>
      <c r="R29" s="702"/>
      <c r="S29" s="703"/>
      <c r="T29" s="689"/>
      <c r="U29" s="689"/>
      <c r="V29" s="648"/>
      <c r="W29" s="156"/>
      <c r="X29" s="156"/>
      <c r="Y29" s="156"/>
      <c r="Z29" s="677"/>
      <c r="AA29" s="173"/>
      <c r="AB29" s="678"/>
      <c r="AC29" s="184" t="s">
        <v>184</v>
      </c>
      <c r="AD29" s="184" t="s">
        <v>104</v>
      </c>
      <c r="AE29" s="184" t="s">
        <v>185</v>
      </c>
      <c r="AF29" s="33"/>
      <c r="AI29" s="34"/>
      <c r="AW29" s="282"/>
      <c r="AX29" s="287">
        <v>22</v>
      </c>
      <c r="AY29" s="291" t="s">
        <v>366</v>
      </c>
      <c r="AZ29" s="294">
        <v>3.41</v>
      </c>
      <c r="BA29" s="291" t="s">
        <v>359</v>
      </c>
      <c r="BB29" s="287" t="s">
        <v>356</v>
      </c>
      <c r="BC29" s="287">
        <v>1000</v>
      </c>
      <c r="BD29" s="282"/>
    </row>
    <row r="30" spans="1:56" ht="22.5" customHeight="1">
      <c r="A30" s="17"/>
      <c r="B30" s="264" t="s">
        <v>0</v>
      </c>
      <c r="C30" s="264" t="s">
        <v>105</v>
      </c>
      <c r="D30" s="264" t="s">
        <v>151</v>
      </c>
      <c r="E30" s="264" t="s">
        <v>150</v>
      </c>
      <c r="F30" s="394">
        <f>IF(F28="","",VLOOKUP(F28,$AY$7:$BC$38,4,FALSE))</f>
      </c>
      <c r="G30" s="394">
        <f>IF(G28="","",VLOOKUP(G28,$AY$7:$BC$38,4,FALSE))</f>
      </c>
      <c r="H30" s="394">
        <f>IF(H28="","",VLOOKUP(H28,$AY$7:$BC$38,4,FALSE))</f>
      </c>
      <c r="I30" s="394">
        <f>IF(I28="","",VLOOKUP(I28,$AY$7:$BC$38,4,FALSE))</f>
      </c>
      <c r="J30" s="300"/>
      <c r="K30" s="87"/>
      <c r="L30" s="264" t="s">
        <v>153</v>
      </c>
      <c r="M30" s="264" t="s">
        <v>153</v>
      </c>
      <c r="N30" s="264" t="s">
        <v>153</v>
      </c>
      <c r="O30" s="15"/>
      <c r="P30" s="34"/>
      <c r="Q30" s="22"/>
      <c r="R30" s="88" t="s">
        <v>0</v>
      </c>
      <c r="S30" s="88" t="s">
        <v>105</v>
      </c>
      <c r="T30" s="88" t="s">
        <v>156</v>
      </c>
      <c r="U30" s="88" t="s">
        <v>155</v>
      </c>
      <c r="V30" s="88" t="e">
        <f>IF(V28="","",VLOOKUP(V28,#REF!,4,FALSE))</f>
        <v>#REF!</v>
      </c>
      <c r="W30" s="88">
        <f>IF(W28="","",VLOOKUP(W28,#REF!,4,FALSE))</f>
      </c>
      <c r="X30" s="88">
        <f>IF(X28="","",VLOOKUP(X28,#REF!,4,FALSE))</f>
      </c>
      <c r="Y30" s="88">
        <f>IF(Y28="","",VLOOKUP(Y28,#REF!,4,FALSE))</f>
      </c>
      <c r="Z30" s="157" t="s">
        <v>236</v>
      </c>
      <c r="AA30" s="174">
        <f>IF(AA28="","",VLOOKUP(AA28,#REF!,4,FALSE))</f>
      </c>
      <c r="AB30" s="175"/>
      <c r="AC30" s="164" t="s">
        <v>154</v>
      </c>
      <c r="AD30" s="88" t="s">
        <v>154</v>
      </c>
      <c r="AE30" s="88" t="s">
        <v>154</v>
      </c>
      <c r="AF30" s="81"/>
      <c r="AI30" s="34"/>
      <c r="AW30" s="282"/>
      <c r="AX30" s="287">
        <v>23</v>
      </c>
      <c r="AY30" s="291" t="s">
        <v>367</v>
      </c>
      <c r="AZ30" s="294">
        <v>8.41</v>
      </c>
      <c r="BA30" s="291" t="s">
        <v>359</v>
      </c>
      <c r="BB30" s="287" t="s">
        <v>356</v>
      </c>
      <c r="BC30" s="287">
        <v>1000</v>
      </c>
      <c r="BD30" s="282"/>
    </row>
    <row r="31" spans="1:56" ht="22.5" customHeight="1">
      <c r="A31" s="26"/>
      <c r="B31" s="301"/>
      <c r="C31" s="302"/>
      <c r="D31" s="42"/>
      <c r="E31" s="42"/>
      <c r="F31" s="42"/>
      <c r="G31" s="42"/>
      <c r="H31" s="42"/>
      <c r="I31" s="42"/>
      <c r="J31" s="42"/>
      <c r="K31" s="73"/>
      <c r="L31" s="42"/>
      <c r="M31" s="42"/>
      <c r="N31" s="42"/>
      <c r="O31" s="31"/>
      <c r="P31" s="34"/>
      <c r="Q31" s="27"/>
      <c r="R31" s="40">
        <v>24</v>
      </c>
      <c r="S31" s="41">
        <v>4</v>
      </c>
      <c r="T31" s="42">
        <v>286</v>
      </c>
      <c r="U31" s="42">
        <v>94783</v>
      </c>
      <c r="V31" s="42">
        <v>13902</v>
      </c>
      <c r="W31" s="42"/>
      <c r="X31" s="42"/>
      <c r="Y31" s="42"/>
      <c r="Z31" s="158"/>
      <c r="AA31" s="176"/>
      <c r="AB31" s="177"/>
      <c r="AC31" s="165">
        <v>704</v>
      </c>
      <c r="AD31" s="42"/>
      <c r="AE31" s="42"/>
      <c r="AF31" s="33"/>
      <c r="AH31" s="462"/>
      <c r="AI31" s="34"/>
      <c r="AW31" s="282"/>
      <c r="AX31" s="287">
        <v>24</v>
      </c>
      <c r="AY31" s="289" t="s">
        <v>103</v>
      </c>
      <c r="AZ31" s="292">
        <v>45</v>
      </c>
      <c r="BA31" s="291" t="s">
        <v>359</v>
      </c>
      <c r="BB31" s="287" t="s">
        <v>356</v>
      </c>
      <c r="BC31" s="287">
        <v>1000</v>
      </c>
      <c r="BD31" s="282"/>
    </row>
    <row r="32" spans="1:56" s="19" customFormat="1" ht="22.5" customHeight="1">
      <c r="A32" s="26"/>
      <c r="B32" s="265">
        <f aca="true" t="shared" si="0" ref="B32:B42">IF($B$31="","",IF(C31&gt;C32,$B$31+1,""))</f>
      </c>
      <c r="C32" s="266">
        <f aca="true" t="shared" si="1" ref="C32:C42">IF($C$31="","",IF(C31+1&gt;12,MOD(C31+1,12),C31+1))</f>
      </c>
      <c r="D32" s="43"/>
      <c r="E32" s="43"/>
      <c r="F32" s="43"/>
      <c r="G32" s="43"/>
      <c r="H32" s="43"/>
      <c r="I32" s="43"/>
      <c r="J32" s="43"/>
      <c r="K32" s="73"/>
      <c r="L32" s="43"/>
      <c r="M32" s="43"/>
      <c r="N32" s="43"/>
      <c r="O32" s="31"/>
      <c r="P32" s="20"/>
      <c r="Q32" s="27"/>
      <c r="R32" s="44">
        <f aca="true" t="shared" si="2" ref="R32:R42">IF($R$31="","",IF(S31&gt;S32,$R$31+1,""))</f>
      </c>
      <c r="S32" s="45">
        <f aca="true" t="shared" si="3" ref="S32:S42">IF($S$31="","",IF(S31+1&gt;12,MOD(S31+1,12),S31+1))</f>
        <v>5</v>
      </c>
      <c r="T32" s="43">
        <v>289</v>
      </c>
      <c r="U32" s="43">
        <v>90558</v>
      </c>
      <c r="V32" s="43">
        <v>15579</v>
      </c>
      <c r="W32" s="43"/>
      <c r="X32" s="43"/>
      <c r="Y32" s="43"/>
      <c r="Z32" s="159"/>
      <c r="AA32" s="176"/>
      <c r="AB32" s="177"/>
      <c r="AC32" s="166">
        <v>867</v>
      </c>
      <c r="AD32" s="43"/>
      <c r="AE32" s="43"/>
      <c r="AF32" s="33"/>
      <c r="AH32" s="463"/>
      <c r="AI32" s="20"/>
      <c r="AW32" s="282"/>
      <c r="AX32" s="287">
        <v>25</v>
      </c>
      <c r="AY32" s="289" t="s">
        <v>368</v>
      </c>
      <c r="AZ32" s="292">
        <v>41.9</v>
      </c>
      <c r="BA32" s="291" t="s">
        <v>359</v>
      </c>
      <c r="BB32" s="287" t="s">
        <v>356</v>
      </c>
      <c r="BC32" s="287">
        <v>1000</v>
      </c>
      <c r="BD32" s="282"/>
    </row>
    <row r="33" spans="1:56" ht="18.75" customHeight="1">
      <c r="A33" s="26"/>
      <c r="B33" s="265">
        <f t="shared" si="0"/>
      </c>
      <c r="C33" s="266">
        <f t="shared" si="1"/>
      </c>
      <c r="D33" s="43"/>
      <c r="E33" s="43"/>
      <c r="F33" s="43"/>
      <c r="G33" s="43"/>
      <c r="H33" s="43"/>
      <c r="I33" s="43"/>
      <c r="J33" s="43"/>
      <c r="K33" s="73"/>
      <c r="L33" s="43"/>
      <c r="M33" s="43"/>
      <c r="N33" s="43"/>
      <c r="O33" s="31"/>
      <c r="P33" s="34"/>
      <c r="Q33" s="27"/>
      <c r="R33" s="44">
        <f t="shared" si="2"/>
      </c>
      <c r="S33" s="45">
        <f t="shared" si="3"/>
        <v>6</v>
      </c>
      <c r="T33" s="43">
        <v>291</v>
      </c>
      <c r="U33" s="43">
        <v>96996</v>
      </c>
      <c r="V33" s="43">
        <v>15195</v>
      </c>
      <c r="W33" s="43"/>
      <c r="X33" s="43"/>
      <c r="Y33" s="43"/>
      <c r="Z33" s="159"/>
      <c r="AA33" s="176"/>
      <c r="AB33" s="177"/>
      <c r="AC33" s="166">
        <v>910</v>
      </c>
      <c r="AD33" s="43"/>
      <c r="AE33" s="43"/>
      <c r="AF33" s="33"/>
      <c r="AH33" s="462"/>
      <c r="AI33" s="34"/>
      <c r="AW33" s="282"/>
      <c r="AX33" s="287">
        <v>26</v>
      </c>
      <c r="AY33" s="289" t="s">
        <v>369</v>
      </c>
      <c r="AZ33" s="292">
        <v>29.3</v>
      </c>
      <c r="BA33" s="291" t="s">
        <v>359</v>
      </c>
      <c r="BB33" s="287" t="s">
        <v>356</v>
      </c>
      <c r="BC33" s="287">
        <v>1000</v>
      </c>
      <c r="BD33" s="282"/>
    </row>
    <row r="34" spans="1:56" ht="18.75" customHeight="1">
      <c r="A34" s="26"/>
      <c r="B34" s="265">
        <f t="shared" si="0"/>
      </c>
      <c r="C34" s="266">
        <f t="shared" si="1"/>
      </c>
      <c r="D34" s="43"/>
      <c r="E34" s="43"/>
      <c r="F34" s="43"/>
      <c r="G34" s="43"/>
      <c r="H34" s="43"/>
      <c r="I34" s="43"/>
      <c r="J34" s="43"/>
      <c r="K34" s="73"/>
      <c r="L34" s="43"/>
      <c r="M34" s="43"/>
      <c r="N34" s="43"/>
      <c r="O34" s="31"/>
      <c r="P34" s="34"/>
      <c r="Q34" s="27"/>
      <c r="R34" s="44">
        <f t="shared" si="2"/>
      </c>
      <c r="S34" s="45">
        <f t="shared" si="3"/>
        <v>7</v>
      </c>
      <c r="T34" s="43">
        <v>279</v>
      </c>
      <c r="U34" s="43">
        <v>92399</v>
      </c>
      <c r="V34" s="43">
        <v>19479</v>
      </c>
      <c r="W34" s="43"/>
      <c r="X34" s="43"/>
      <c r="Y34" s="43"/>
      <c r="Z34" s="159"/>
      <c r="AA34" s="176"/>
      <c r="AB34" s="177"/>
      <c r="AC34" s="166">
        <v>949</v>
      </c>
      <c r="AD34" s="43"/>
      <c r="AE34" s="43"/>
      <c r="AF34" s="33"/>
      <c r="AH34" s="462"/>
      <c r="AI34" s="34"/>
      <c r="AW34" s="282"/>
      <c r="AX34" s="287">
        <v>27</v>
      </c>
      <c r="AY34" s="289" t="s">
        <v>370</v>
      </c>
      <c r="AZ34" s="292">
        <v>20.9</v>
      </c>
      <c r="BA34" s="291" t="s">
        <v>359</v>
      </c>
      <c r="BB34" s="287" t="s">
        <v>356</v>
      </c>
      <c r="BC34" s="287">
        <v>1000</v>
      </c>
      <c r="BD34" s="282"/>
    </row>
    <row r="35" spans="1:56" ht="18.75" customHeight="1">
      <c r="A35" s="26"/>
      <c r="B35" s="265">
        <f t="shared" si="0"/>
      </c>
      <c r="C35" s="266">
        <f t="shared" si="1"/>
      </c>
      <c r="D35" s="43"/>
      <c r="E35" s="43"/>
      <c r="F35" s="43"/>
      <c r="G35" s="43"/>
      <c r="H35" s="43"/>
      <c r="I35" s="43"/>
      <c r="J35" s="43"/>
      <c r="K35" s="73"/>
      <c r="L35" s="43"/>
      <c r="M35" s="43"/>
      <c r="N35" s="43"/>
      <c r="O35" s="31"/>
      <c r="P35" s="34"/>
      <c r="Q35" s="27"/>
      <c r="R35" s="44">
        <f t="shared" si="2"/>
      </c>
      <c r="S35" s="45">
        <f t="shared" si="3"/>
        <v>8</v>
      </c>
      <c r="T35" s="43">
        <v>271</v>
      </c>
      <c r="U35" s="43">
        <v>75960</v>
      </c>
      <c r="V35" s="43">
        <v>15373</v>
      </c>
      <c r="W35" s="43"/>
      <c r="X35" s="43"/>
      <c r="Y35" s="43"/>
      <c r="Z35" s="159"/>
      <c r="AA35" s="176"/>
      <c r="AB35" s="177"/>
      <c r="AC35" s="166">
        <v>772</v>
      </c>
      <c r="AD35" s="43"/>
      <c r="AE35" s="43"/>
      <c r="AF35" s="33"/>
      <c r="AH35" s="462"/>
      <c r="AI35" s="34"/>
      <c r="AW35" s="282"/>
      <c r="AX35" s="287">
        <v>28</v>
      </c>
      <c r="AY35" s="289" t="s">
        <v>371</v>
      </c>
      <c r="AZ35" s="292">
        <v>18.8</v>
      </c>
      <c r="BA35" s="291" t="s">
        <v>359</v>
      </c>
      <c r="BB35" s="287" t="s">
        <v>356</v>
      </c>
      <c r="BC35" s="287">
        <v>1000</v>
      </c>
      <c r="BD35" s="282"/>
    </row>
    <row r="36" spans="1:56" ht="18.75" customHeight="1">
      <c r="A36" s="26"/>
      <c r="B36" s="265">
        <f t="shared" si="0"/>
      </c>
      <c r="C36" s="266">
        <f t="shared" si="1"/>
      </c>
      <c r="D36" s="43"/>
      <c r="E36" s="43"/>
      <c r="F36" s="43"/>
      <c r="G36" s="43"/>
      <c r="H36" s="43"/>
      <c r="I36" s="43"/>
      <c r="J36" s="43"/>
      <c r="K36" s="73"/>
      <c r="L36" s="43"/>
      <c r="M36" s="43"/>
      <c r="N36" s="43"/>
      <c r="O36" s="31"/>
      <c r="P36" s="34"/>
      <c r="Q36" s="27"/>
      <c r="R36" s="44">
        <f t="shared" si="2"/>
      </c>
      <c r="S36" s="45">
        <f t="shared" si="3"/>
        <v>9</v>
      </c>
      <c r="T36" s="43">
        <v>276</v>
      </c>
      <c r="U36" s="43">
        <v>95346</v>
      </c>
      <c r="V36" s="43">
        <v>16999</v>
      </c>
      <c r="W36" s="43"/>
      <c r="X36" s="43"/>
      <c r="Y36" s="43"/>
      <c r="Z36" s="159"/>
      <c r="AA36" s="176"/>
      <c r="AB36" s="177"/>
      <c r="AC36" s="166">
        <v>831</v>
      </c>
      <c r="AD36" s="43"/>
      <c r="AE36" s="43"/>
      <c r="AF36" s="33"/>
      <c r="AH36" s="462"/>
      <c r="AI36" s="34"/>
      <c r="AW36" s="282"/>
      <c r="AX36" s="287">
        <v>29</v>
      </c>
      <c r="AY36" s="289" t="s">
        <v>372</v>
      </c>
      <c r="AZ36" s="295">
        <v>1.02</v>
      </c>
      <c r="BA36" s="296" t="s">
        <v>373</v>
      </c>
      <c r="BB36" s="297" t="s">
        <v>374</v>
      </c>
      <c r="BC36" s="287">
        <v>1</v>
      </c>
      <c r="BD36" s="282"/>
    </row>
    <row r="37" spans="1:56" ht="18.75" customHeight="1">
      <c r="A37" s="26"/>
      <c r="B37" s="265">
        <f t="shared" si="0"/>
      </c>
      <c r="C37" s="266">
        <f t="shared" si="1"/>
      </c>
      <c r="D37" s="43"/>
      <c r="E37" s="43"/>
      <c r="F37" s="43"/>
      <c r="G37" s="43"/>
      <c r="H37" s="43"/>
      <c r="I37" s="43"/>
      <c r="J37" s="43"/>
      <c r="K37" s="73"/>
      <c r="L37" s="43"/>
      <c r="M37" s="43"/>
      <c r="N37" s="43"/>
      <c r="O37" s="31"/>
      <c r="P37" s="34"/>
      <c r="Q37" s="27"/>
      <c r="R37" s="44">
        <f t="shared" si="2"/>
      </c>
      <c r="S37" s="45">
        <f t="shared" si="3"/>
        <v>10</v>
      </c>
      <c r="T37" s="43">
        <v>282</v>
      </c>
      <c r="U37" s="43">
        <v>77971</v>
      </c>
      <c r="V37" s="43">
        <v>16835</v>
      </c>
      <c r="W37" s="43"/>
      <c r="X37" s="43"/>
      <c r="Y37" s="43"/>
      <c r="Z37" s="159"/>
      <c r="AA37" s="176"/>
      <c r="AB37" s="177"/>
      <c r="AC37" s="166">
        <v>854</v>
      </c>
      <c r="AD37" s="43"/>
      <c r="AE37" s="43"/>
      <c r="AF37" s="33"/>
      <c r="AH37" s="462"/>
      <c r="AI37" s="34"/>
      <c r="AW37" s="282"/>
      <c r="AX37" s="287">
        <v>30</v>
      </c>
      <c r="AY37" s="289" t="s">
        <v>375</v>
      </c>
      <c r="AZ37" s="295">
        <v>1.36</v>
      </c>
      <c r="BA37" s="296" t="s">
        <v>373</v>
      </c>
      <c r="BB37" s="297" t="s">
        <v>374</v>
      </c>
      <c r="BC37" s="287">
        <v>1</v>
      </c>
      <c r="BD37" s="282"/>
    </row>
    <row r="38" spans="1:56" ht="18.75" customHeight="1">
      <c r="A38" s="26"/>
      <c r="B38" s="265">
        <f t="shared" si="0"/>
      </c>
      <c r="C38" s="266">
        <f t="shared" si="1"/>
      </c>
      <c r="D38" s="43"/>
      <c r="E38" s="43"/>
      <c r="F38" s="43"/>
      <c r="G38" s="43"/>
      <c r="H38" s="43"/>
      <c r="I38" s="43"/>
      <c r="J38" s="43"/>
      <c r="K38" s="73"/>
      <c r="L38" s="43"/>
      <c r="M38" s="43"/>
      <c r="N38" s="43"/>
      <c r="O38" s="31"/>
      <c r="P38" s="34"/>
      <c r="Q38" s="27"/>
      <c r="R38" s="44">
        <f t="shared" si="2"/>
      </c>
      <c r="S38" s="45">
        <f t="shared" si="3"/>
        <v>11</v>
      </c>
      <c r="T38" s="43">
        <v>277</v>
      </c>
      <c r="U38" s="43">
        <v>89739</v>
      </c>
      <c r="V38" s="43">
        <v>20191</v>
      </c>
      <c r="W38" s="43"/>
      <c r="X38" s="43"/>
      <c r="Y38" s="43"/>
      <c r="Z38" s="159"/>
      <c r="AA38" s="176"/>
      <c r="AB38" s="177"/>
      <c r="AC38" s="166">
        <v>909</v>
      </c>
      <c r="AD38" s="43"/>
      <c r="AE38" s="43"/>
      <c r="AF38" s="33"/>
      <c r="AH38" s="462"/>
      <c r="AI38" s="34"/>
      <c r="AW38" s="282"/>
      <c r="AX38" s="287">
        <v>31</v>
      </c>
      <c r="AY38" s="289" t="s">
        <v>376</v>
      </c>
      <c r="AZ38" s="295">
        <v>1.36</v>
      </c>
      <c r="BA38" s="296" t="s">
        <v>373</v>
      </c>
      <c r="BB38" s="297" t="s">
        <v>374</v>
      </c>
      <c r="BC38" s="287">
        <v>1</v>
      </c>
      <c r="BD38" s="282"/>
    </row>
    <row r="39" spans="1:56" ht="18.75" customHeight="1">
      <c r="A39" s="26"/>
      <c r="B39" s="265">
        <f t="shared" si="0"/>
      </c>
      <c r="C39" s="266">
        <f t="shared" si="1"/>
      </c>
      <c r="D39" s="43"/>
      <c r="E39" s="43"/>
      <c r="F39" s="43"/>
      <c r="G39" s="43"/>
      <c r="H39" s="43"/>
      <c r="I39" s="43"/>
      <c r="J39" s="43"/>
      <c r="K39" s="73"/>
      <c r="L39" s="43"/>
      <c r="M39" s="43"/>
      <c r="N39" s="43"/>
      <c r="O39" s="31"/>
      <c r="P39" s="34"/>
      <c r="Q39" s="27"/>
      <c r="R39" s="44">
        <f t="shared" si="2"/>
      </c>
      <c r="S39" s="45">
        <f t="shared" si="3"/>
        <v>12</v>
      </c>
      <c r="T39" s="43">
        <v>288</v>
      </c>
      <c r="U39" s="43">
        <v>72523</v>
      </c>
      <c r="V39" s="43">
        <v>17618</v>
      </c>
      <c r="W39" s="43"/>
      <c r="X39" s="43"/>
      <c r="Y39" s="43"/>
      <c r="Z39" s="159"/>
      <c r="AA39" s="176"/>
      <c r="AB39" s="177"/>
      <c r="AC39" s="166">
        <v>786</v>
      </c>
      <c r="AD39" s="43"/>
      <c r="AE39" s="43"/>
      <c r="AF39" s="33"/>
      <c r="AI39" s="34"/>
      <c r="AW39" s="282"/>
      <c r="AX39" s="282"/>
      <c r="AY39" s="282"/>
      <c r="AZ39" s="282"/>
      <c r="BA39" s="282"/>
      <c r="BB39" s="282"/>
      <c r="BC39" s="282"/>
      <c r="BD39" s="282"/>
    </row>
    <row r="40" spans="1:56" ht="18.75" customHeight="1">
      <c r="A40" s="26"/>
      <c r="B40" s="265">
        <f t="shared" si="0"/>
      </c>
      <c r="C40" s="266">
        <f t="shared" si="1"/>
      </c>
      <c r="D40" s="43"/>
      <c r="E40" s="43"/>
      <c r="F40" s="43"/>
      <c r="G40" s="43"/>
      <c r="H40" s="43"/>
      <c r="I40" s="43"/>
      <c r="J40" s="43"/>
      <c r="K40" s="73"/>
      <c r="L40" s="43"/>
      <c r="M40" s="43"/>
      <c r="N40" s="43"/>
      <c r="O40" s="31"/>
      <c r="P40" s="34"/>
      <c r="Q40" s="27"/>
      <c r="R40" s="44">
        <f t="shared" si="2"/>
        <v>25</v>
      </c>
      <c r="S40" s="45">
        <f t="shared" si="3"/>
        <v>1</v>
      </c>
      <c r="T40" s="43">
        <v>282</v>
      </c>
      <c r="U40" s="43">
        <v>86675</v>
      </c>
      <c r="V40" s="43">
        <v>17188</v>
      </c>
      <c r="W40" s="43"/>
      <c r="X40" s="43"/>
      <c r="Y40" s="43"/>
      <c r="Z40" s="159"/>
      <c r="AA40" s="176"/>
      <c r="AB40" s="177"/>
      <c r="AC40" s="166">
        <v>674</v>
      </c>
      <c r="AD40" s="43"/>
      <c r="AE40" s="43"/>
      <c r="AF40" s="33"/>
      <c r="AI40" s="34"/>
      <c r="AW40" s="282"/>
      <c r="AX40" s="282"/>
      <c r="AY40" s="282"/>
      <c r="AZ40" s="282"/>
      <c r="BA40" s="282"/>
      <c r="BB40" s="282"/>
      <c r="BC40" s="282"/>
      <c r="BD40" s="282"/>
    </row>
    <row r="41" spans="1:56" ht="18.75" customHeight="1">
      <c r="A41" s="26"/>
      <c r="B41" s="265">
        <f t="shared" si="0"/>
      </c>
      <c r="C41" s="266">
        <f t="shared" si="1"/>
      </c>
      <c r="D41" s="43"/>
      <c r="E41" s="43"/>
      <c r="F41" s="43"/>
      <c r="G41" s="43"/>
      <c r="H41" s="43"/>
      <c r="I41" s="43"/>
      <c r="J41" s="43"/>
      <c r="K41" s="73"/>
      <c r="L41" s="43"/>
      <c r="M41" s="43"/>
      <c r="N41" s="43"/>
      <c r="O41" s="31"/>
      <c r="P41" s="34"/>
      <c r="Q41" s="27"/>
      <c r="R41" s="44">
        <f t="shared" si="2"/>
      </c>
      <c r="S41" s="45">
        <f t="shared" si="3"/>
        <v>2</v>
      </c>
      <c r="T41" s="43">
        <v>270</v>
      </c>
      <c r="U41" s="43">
        <v>88143</v>
      </c>
      <c r="V41" s="43">
        <v>14735</v>
      </c>
      <c r="W41" s="43"/>
      <c r="X41" s="43"/>
      <c r="Y41" s="43"/>
      <c r="Z41" s="159"/>
      <c r="AA41" s="176"/>
      <c r="AB41" s="177"/>
      <c r="AC41" s="166">
        <v>654</v>
      </c>
      <c r="AD41" s="43"/>
      <c r="AE41" s="43"/>
      <c r="AF41" s="33"/>
      <c r="AI41" s="34"/>
      <c r="AW41" s="282"/>
      <c r="AX41" s="287">
        <v>32</v>
      </c>
      <c r="AY41" s="293" t="s">
        <v>377</v>
      </c>
      <c r="AZ41" s="292">
        <v>0</v>
      </c>
      <c r="BA41" s="291" t="s">
        <v>359</v>
      </c>
      <c r="BB41" s="287" t="s">
        <v>356</v>
      </c>
      <c r="BC41" s="287">
        <v>1000</v>
      </c>
      <c r="BD41" s="282"/>
    </row>
    <row r="42" spans="1:56" ht="18.75" customHeight="1">
      <c r="A42" s="26"/>
      <c r="B42" s="265">
        <f t="shared" si="0"/>
      </c>
      <c r="C42" s="266">
        <f t="shared" si="1"/>
      </c>
      <c r="D42" s="46"/>
      <c r="E42" s="46"/>
      <c r="F42" s="46"/>
      <c r="G42" s="46"/>
      <c r="H42" s="46"/>
      <c r="I42" s="46"/>
      <c r="J42" s="46"/>
      <c r="K42" s="73"/>
      <c r="L42" s="46"/>
      <c r="M42" s="46"/>
      <c r="N42" s="46"/>
      <c r="O42" s="31"/>
      <c r="P42" s="34"/>
      <c r="Q42" s="27"/>
      <c r="R42" s="44">
        <f t="shared" si="2"/>
      </c>
      <c r="S42" s="45">
        <f t="shared" si="3"/>
        <v>3</v>
      </c>
      <c r="T42" s="46">
        <v>274</v>
      </c>
      <c r="U42" s="46">
        <v>84706</v>
      </c>
      <c r="V42" s="46">
        <v>15819</v>
      </c>
      <c r="W42" s="46"/>
      <c r="X42" s="46"/>
      <c r="Y42" s="46"/>
      <c r="Z42" s="160"/>
      <c r="AA42" s="176"/>
      <c r="AB42" s="177"/>
      <c r="AC42" s="167">
        <v>697</v>
      </c>
      <c r="AD42" s="46"/>
      <c r="AE42" s="46"/>
      <c r="AF42" s="33"/>
      <c r="AI42" s="34"/>
      <c r="AW42" s="282"/>
      <c r="AX42" s="287">
        <v>33</v>
      </c>
      <c r="AY42" s="289" t="s">
        <v>378</v>
      </c>
      <c r="AZ42" s="292">
        <v>50.8</v>
      </c>
      <c r="BA42" s="291" t="s">
        <v>349</v>
      </c>
      <c r="BB42" s="287" t="s">
        <v>351</v>
      </c>
      <c r="BC42" s="287">
        <v>1000</v>
      </c>
      <c r="BD42" s="282"/>
    </row>
    <row r="43" spans="1:56" ht="18.75" customHeight="1">
      <c r="A43" s="26"/>
      <c r="B43" s="653" t="s">
        <v>106</v>
      </c>
      <c r="C43" s="654"/>
      <c r="D43" s="267" t="s">
        <v>152</v>
      </c>
      <c r="E43" s="268">
        <f aca="true" t="shared" si="4" ref="E43:N43">IF(SUM(E31:E42)=0,"",SUM(E31:E42))</f>
      </c>
      <c r="F43" s="268">
        <f t="shared" si="4"/>
      </c>
      <c r="G43" s="268">
        <f t="shared" si="4"/>
      </c>
      <c r="H43" s="268">
        <f t="shared" si="4"/>
      </c>
      <c r="I43" s="268">
        <f t="shared" si="4"/>
      </c>
      <c r="J43" s="268">
        <f t="shared" si="4"/>
      </c>
      <c r="K43" s="74"/>
      <c r="L43" s="268">
        <f t="shared" si="4"/>
      </c>
      <c r="M43" s="268">
        <f t="shared" si="4"/>
      </c>
      <c r="N43" s="268">
        <f t="shared" si="4"/>
      </c>
      <c r="O43" s="31"/>
      <c r="P43" s="34"/>
      <c r="Q43" s="27"/>
      <c r="R43" s="655" t="s">
        <v>106</v>
      </c>
      <c r="S43" s="656"/>
      <c r="T43" s="39" t="s">
        <v>152</v>
      </c>
      <c r="U43" s="47">
        <f aca="true" t="shared" si="5" ref="U43:AE43">IF(SUM(U31:U42)=0,"",SUM(U31:U42))</f>
        <v>1045799</v>
      </c>
      <c r="V43" s="47">
        <f t="shared" si="5"/>
        <v>198913</v>
      </c>
      <c r="W43" s="47">
        <f t="shared" si="5"/>
      </c>
      <c r="X43" s="47">
        <f t="shared" si="5"/>
      </c>
      <c r="Y43" s="47">
        <f t="shared" si="5"/>
      </c>
      <c r="Z43" s="161">
        <f t="shared" si="5"/>
      </c>
      <c r="AA43" s="178">
        <f t="shared" si="5"/>
      </c>
      <c r="AB43" s="179">
        <f t="shared" si="5"/>
      </c>
      <c r="AC43" s="168">
        <f t="shared" si="5"/>
        <v>9607</v>
      </c>
      <c r="AD43" s="47">
        <f t="shared" si="5"/>
      </c>
      <c r="AE43" s="47">
        <f t="shared" si="5"/>
      </c>
      <c r="AF43" s="33"/>
      <c r="AI43" s="34"/>
      <c r="AW43" s="282"/>
      <c r="AX43" s="287">
        <v>34</v>
      </c>
      <c r="AY43" s="289" t="s">
        <v>101</v>
      </c>
      <c r="AZ43" s="298">
        <v>9.97</v>
      </c>
      <c r="BA43" s="291" t="s">
        <v>379</v>
      </c>
      <c r="BB43" s="299" t="s">
        <v>380</v>
      </c>
      <c r="BC43" s="287">
        <v>1000</v>
      </c>
      <c r="BD43" s="282"/>
    </row>
    <row r="44" spans="1:56" ht="18.75" customHeight="1" thickBot="1">
      <c r="A44" s="26"/>
      <c r="B44" s="436"/>
      <c r="C44" s="696">
        <f>IF(E43="","","　原油（kL）　")</f>
      </c>
      <c r="D44" s="697"/>
      <c r="E44" s="437">
        <f>IF(E43="","",ROUND(E43*0.00997*0.0258,0))</f>
      </c>
      <c r="F44" s="438">
        <f>IF(F43="","",ROUND(F43*VLOOKUP(F28,燃料名2,2,FALSE)/VLOOKUP(F28,燃料名2,5,FALSE)*0.0258,0))</f>
      </c>
      <c r="G44" s="437">
        <f>IF(G43="","",ROUND(G43*VLOOKUP(G28,燃料名2,2,FALSE)/VLOOKUP(G28,燃料名2,5,FALSE)*0.0258,0))</f>
      </c>
      <c r="H44" s="437">
        <f>IF(H43="","",ROUND(H43*VLOOKUP(H28,燃料名2,2,FALSE)/VLOOKUP(H28,燃料名2,5,FALSE)*0.0258,0))</f>
      </c>
      <c r="I44" s="437">
        <f>IF(I43="","",ROUND(I43*VLOOKUP(I28,燃料名2,2,FALSE)/VLOOKUP(I28,燃料名2,5,FALSE)*0.0258,0))</f>
      </c>
      <c r="J44" s="439">
        <f>IF(J43="","",IF(J30="m3",ROUND(J43*(1/0.458)*0.0508*0.0258,0),IF(J30="kg",ROUND(J43*0.0508*0.0258,0),"")))</f>
      </c>
      <c r="K44" s="304">
        <f>SUM(E44:J44)</f>
        <v>0</v>
      </c>
      <c r="L44" s="48"/>
      <c r="M44" s="48"/>
      <c r="N44" s="48"/>
      <c r="O44" s="31"/>
      <c r="P44" s="34"/>
      <c r="Q44" s="27"/>
      <c r="R44" s="49"/>
      <c r="S44" s="49"/>
      <c r="T44" s="49"/>
      <c r="U44" s="49"/>
      <c r="V44" s="49"/>
      <c r="W44" s="49"/>
      <c r="X44" s="49"/>
      <c r="Y44" s="49"/>
      <c r="Z44" s="49"/>
      <c r="AA44" s="180"/>
      <c r="AB44" s="181"/>
      <c r="AC44" s="49"/>
      <c r="AD44" s="49"/>
      <c r="AE44" s="49"/>
      <c r="AF44" s="33"/>
      <c r="AI44" s="34"/>
      <c r="AW44" s="282"/>
      <c r="AX44" s="282"/>
      <c r="AY44" s="282"/>
      <c r="AZ44" s="282"/>
      <c r="BA44" s="282"/>
      <c r="BB44" s="282"/>
      <c r="BC44" s="282"/>
      <c r="BD44" s="282"/>
    </row>
    <row r="45" spans="1:51" ht="18.75" customHeight="1" thickTop="1">
      <c r="A45" s="26"/>
      <c r="B45" s="657" t="s">
        <v>407</v>
      </c>
      <c r="C45" s="658"/>
      <c r="D45" s="659"/>
      <c r="E45" s="435"/>
      <c r="F45" s="435"/>
      <c r="G45" s="435"/>
      <c r="H45" s="435"/>
      <c r="I45" s="435"/>
      <c r="J45" s="435"/>
      <c r="K45" s="73"/>
      <c r="L45" s="50"/>
      <c r="M45" s="50"/>
      <c r="N45" s="50"/>
      <c r="O45" s="31"/>
      <c r="P45" s="34"/>
      <c r="Q45" s="27"/>
      <c r="R45" s="644" t="s">
        <v>107</v>
      </c>
      <c r="S45" s="645"/>
      <c r="T45" s="646"/>
      <c r="U45" s="50">
        <v>19556</v>
      </c>
      <c r="V45" s="50">
        <v>15960</v>
      </c>
      <c r="W45" s="50"/>
      <c r="X45" s="50"/>
      <c r="Y45" s="50"/>
      <c r="Z45" s="162"/>
      <c r="AA45" s="176"/>
      <c r="AB45" s="177"/>
      <c r="AC45" s="169">
        <v>3200</v>
      </c>
      <c r="AD45" s="50"/>
      <c r="AE45" s="50"/>
      <c r="AF45" s="33"/>
      <c r="AI45" s="34"/>
      <c r="AX45" s="282" t="s">
        <v>381</v>
      </c>
      <c r="AY45" s="282"/>
    </row>
    <row r="46" spans="1:51" ht="18.75" customHeight="1">
      <c r="A46" s="26"/>
      <c r="B46" s="641" t="s">
        <v>405</v>
      </c>
      <c r="C46" s="642"/>
      <c r="D46" s="643"/>
      <c r="E46" s="269">
        <f aca="true" t="shared" si="6" ref="E46:N46">IF(SUM(E31:E42)=0,"",E45/SUM(E31:E42)*1000)</f>
      </c>
      <c r="F46" s="269">
        <f t="shared" si="6"/>
      </c>
      <c r="G46" s="269">
        <f t="shared" si="6"/>
      </c>
      <c r="H46" s="269">
        <f t="shared" si="6"/>
      </c>
      <c r="I46" s="269">
        <f t="shared" si="6"/>
      </c>
      <c r="J46" s="269">
        <f t="shared" si="6"/>
      </c>
      <c r="K46" s="75"/>
      <c r="L46" s="269">
        <f t="shared" si="6"/>
      </c>
      <c r="M46" s="269">
        <f t="shared" si="6"/>
      </c>
      <c r="N46" s="269">
        <f t="shared" si="6"/>
      </c>
      <c r="O46" s="31"/>
      <c r="P46" s="34"/>
      <c r="Q46" s="27"/>
      <c r="R46" s="644" t="s">
        <v>108</v>
      </c>
      <c r="S46" s="645"/>
      <c r="T46" s="646"/>
      <c r="U46" s="51">
        <f aca="true" t="shared" si="7" ref="U46:AE46">IF(SUM(U31:U42)=0,"",U45/SUM(U31:U42)*1000)</f>
        <v>18.699578025987787</v>
      </c>
      <c r="V46" s="51">
        <f t="shared" si="7"/>
        <v>80.23608311171215</v>
      </c>
      <c r="W46" s="51">
        <f t="shared" si="7"/>
      </c>
      <c r="X46" s="51">
        <f t="shared" si="7"/>
      </c>
      <c r="Y46" s="51">
        <f t="shared" si="7"/>
      </c>
      <c r="Z46" s="163">
        <f t="shared" si="7"/>
      </c>
      <c r="AA46" s="182">
        <f t="shared" si="7"/>
      </c>
      <c r="AB46" s="183">
        <f t="shared" si="7"/>
      </c>
      <c r="AC46" s="170">
        <f t="shared" si="7"/>
        <v>333.0904548766525</v>
      </c>
      <c r="AD46" s="51">
        <f t="shared" si="7"/>
      </c>
      <c r="AE46" s="51">
        <f t="shared" si="7"/>
      </c>
      <c r="AF46" s="33"/>
      <c r="AI46" s="34"/>
      <c r="AX46" s="741" t="s">
        <v>382</v>
      </c>
      <c r="AY46" s="303" t="s">
        <v>383</v>
      </c>
    </row>
    <row r="47" spans="1:51" ht="15.75" customHeight="1">
      <c r="A47" s="26"/>
      <c r="B47" s="31"/>
      <c r="C47" s="31" t="s">
        <v>190</v>
      </c>
      <c r="D47" s="31"/>
      <c r="E47" s="31"/>
      <c r="F47" s="31"/>
      <c r="G47" s="31"/>
      <c r="H47" s="31"/>
      <c r="I47" s="31"/>
      <c r="J47" s="31"/>
      <c r="K47" s="76"/>
      <c r="L47" s="31"/>
      <c r="M47" s="31"/>
      <c r="N47" s="31"/>
      <c r="O47" s="31"/>
      <c r="P47" s="34"/>
      <c r="Q47" s="27"/>
      <c r="R47" s="33"/>
      <c r="S47" s="185" t="s">
        <v>190</v>
      </c>
      <c r="T47" s="33"/>
      <c r="U47" s="33"/>
      <c r="V47" s="33"/>
      <c r="W47" s="33"/>
      <c r="X47" s="33"/>
      <c r="Y47" s="33"/>
      <c r="Z47" s="33"/>
      <c r="AA47" s="33"/>
      <c r="AB47" s="33"/>
      <c r="AC47" s="33"/>
      <c r="AD47" s="33"/>
      <c r="AE47" s="33"/>
      <c r="AF47" s="33"/>
      <c r="AI47" s="34"/>
      <c r="AX47" s="741"/>
      <c r="AY47" s="303" t="s">
        <v>351</v>
      </c>
    </row>
    <row r="48" spans="1:35" ht="15.75" customHeight="1">
      <c r="A48" s="26"/>
      <c r="B48" s="35"/>
      <c r="C48" s="202" t="s">
        <v>321</v>
      </c>
      <c r="D48" s="35"/>
      <c r="E48" s="35"/>
      <c r="F48" s="35"/>
      <c r="G48" s="35"/>
      <c r="H48" s="35"/>
      <c r="I48" s="26"/>
      <c r="J48" s="26"/>
      <c r="K48" s="26"/>
      <c r="L48" s="26"/>
      <c r="M48" s="26"/>
      <c r="N48" s="26"/>
      <c r="O48" s="31"/>
      <c r="P48" s="34"/>
      <c r="Q48" s="27"/>
      <c r="R48" s="37"/>
      <c r="S48" s="186" t="s">
        <v>186</v>
      </c>
      <c r="T48" s="37"/>
      <c r="U48" s="37"/>
      <c r="V48" s="37"/>
      <c r="W48" s="37"/>
      <c r="X48" s="37"/>
      <c r="Y48" s="27"/>
      <c r="Z48" s="27"/>
      <c r="AA48" s="27"/>
      <c r="AB48" s="27"/>
      <c r="AC48" s="27"/>
      <c r="AD48" s="27"/>
      <c r="AE48" s="27"/>
      <c r="AF48" s="33"/>
      <c r="AI48" s="34"/>
    </row>
    <row r="49" spans="1:35" ht="15.75" customHeight="1">
      <c r="A49" s="26"/>
      <c r="B49" s="26"/>
      <c r="C49" s="31" t="s">
        <v>187</v>
      </c>
      <c r="D49" s="31"/>
      <c r="E49" s="26"/>
      <c r="F49" s="26"/>
      <c r="G49" s="26"/>
      <c r="H49" s="26"/>
      <c r="I49" s="26"/>
      <c r="J49" s="26"/>
      <c r="K49" s="26"/>
      <c r="L49" s="26"/>
      <c r="M49" s="26"/>
      <c r="N49" s="26"/>
      <c r="O49" s="31"/>
      <c r="P49" s="34"/>
      <c r="Q49" s="27"/>
      <c r="R49" s="27"/>
      <c r="S49" s="185" t="s">
        <v>187</v>
      </c>
      <c r="T49" s="33"/>
      <c r="U49" s="27"/>
      <c r="V49" s="27"/>
      <c r="W49" s="27"/>
      <c r="X49" s="27"/>
      <c r="Y49" s="27"/>
      <c r="Z49" s="27"/>
      <c r="AA49" s="27"/>
      <c r="AB49" s="27"/>
      <c r="AC49" s="27"/>
      <c r="AD49" s="27"/>
      <c r="AE49" s="27"/>
      <c r="AF49" s="33"/>
      <c r="AI49" s="34"/>
    </row>
    <row r="50" spans="1:35" ht="15.75" customHeight="1">
      <c r="A50" s="26"/>
      <c r="B50" s="26"/>
      <c r="C50" s="31" t="s">
        <v>188</v>
      </c>
      <c r="D50" s="31"/>
      <c r="E50" s="26"/>
      <c r="F50" s="26"/>
      <c r="G50" s="26"/>
      <c r="H50" s="26"/>
      <c r="I50" s="26"/>
      <c r="J50" s="26"/>
      <c r="K50" s="26"/>
      <c r="L50" s="26"/>
      <c r="M50" s="26"/>
      <c r="N50" s="26"/>
      <c r="O50" s="31"/>
      <c r="P50" s="34"/>
      <c r="Q50" s="27"/>
      <c r="R50" s="27"/>
      <c r="S50" s="185" t="s">
        <v>188</v>
      </c>
      <c r="T50" s="33"/>
      <c r="U50" s="27"/>
      <c r="V50" s="27"/>
      <c r="W50" s="27"/>
      <c r="X50" s="27"/>
      <c r="Y50" s="27"/>
      <c r="Z50" s="27"/>
      <c r="AA50" s="27"/>
      <c r="AB50" s="27"/>
      <c r="AC50" s="27"/>
      <c r="AD50" s="27"/>
      <c r="AE50" s="27"/>
      <c r="AF50" s="33"/>
      <c r="AI50" s="34"/>
    </row>
    <row r="51" spans="1:35" ht="15.75" customHeight="1">
      <c r="A51" s="26"/>
      <c r="B51" s="26"/>
      <c r="C51" s="31" t="s">
        <v>406</v>
      </c>
      <c r="D51" s="31"/>
      <c r="E51" s="26"/>
      <c r="F51" s="26"/>
      <c r="G51" s="26"/>
      <c r="H51" s="26"/>
      <c r="I51" s="26"/>
      <c r="J51" s="26"/>
      <c r="K51" s="26"/>
      <c r="L51" s="26"/>
      <c r="M51" s="26"/>
      <c r="N51" s="26"/>
      <c r="O51" s="31"/>
      <c r="P51" s="34"/>
      <c r="Q51" s="27"/>
      <c r="R51" s="27"/>
      <c r="S51" s="185"/>
      <c r="T51" s="33"/>
      <c r="U51" s="27"/>
      <c r="V51" s="27"/>
      <c r="W51" s="27"/>
      <c r="X51" s="27"/>
      <c r="Y51" s="27"/>
      <c r="Z51" s="27"/>
      <c r="AA51" s="27"/>
      <c r="AB51" s="27"/>
      <c r="AC51" s="27"/>
      <c r="AD51" s="27"/>
      <c r="AE51" s="27"/>
      <c r="AF51" s="33"/>
      <c r="AI51" s="34"/>
    </row>
    <row r="52" spans="1:35" ht="12">
      <c r="A52" s="26"/>
      <c r="B52" s="26"/>
      <c r="C52" s="26" t="s">
        <v>245</v>
      </c>
      <c r="D52" s="31"/>
      <c r="E52" s="26"/>
      <c r="F52" s="26"/>
      <c r="G52" s="26"/>
      <c r="H52" s="26"/>
      <c r="I52" s="26"/>
      <c r="J52" s="26"/>
      <c r="K52" s="26"/>
      <c r="L52" s="26"/>
      <c r="M52" s="26"/>
      <c r="N52" s="26"/>
      <c r="O52" s="31"/>
      <c r="P52" s="34"/>
      <c r="Q52" s="27"/>
      <c r="R52" s="27"/>
      <c r="S52" s="185"/>
      <c r="T52" s="33"/>
      <c r="U52" s="27"/>
      <c r="V52" s="27"/>
      <c r="W52" s="27"/>
      <c r="X52" s="27"/>
      <c r="Y52" s="27"/>
      <c r="Z52" s="27"/>
      <c r="AA52" s="27"/>
      <c r="AB52" s="27"/>
      <c r="AC52" s="27"/>
      <c r="AD52" s="27"/>
      <c r="AE52" s="27"/>
      <c r="AF52" s="33"/>
      <c r="AI52" s="34"/>
    </row>
    <row r="53" spans="1:35" ht="19.5" customHeight="1">
      <c r="A53" s="464"/>
      <c r="B53" s="464"/>
      <c r="C53" s="464"/>
      <c r="D53" s="464"/>
      <c r="E53" s="464"/>
      <c r="F53" s="464"/>
      <c r="G53" s="740" t="s">
        <v>432</v>
      </c>
      <c r="H53" s="740"/>
      <c r="I53" s="740"/>
      <c r="J53" s="740"/>
      <c r="K53" s="464"/>
      <c r="L53" s="464"/>
      <c r="M53" s="464"/>
      <c r="N53" s="464"/>
      <c r="O53" s="465"/>
      <c r="P53" s="34"/>
      <c r="Q53" s="27"/>
      <c r="R53" s="27"/>
      <c r="S53" s="187" t="s">
        <v>189</v>
      </c>
      <c r="T53" s="27"/>
      <c r="U53" s="27"/>
      <c r="V53" s="27"/>
      <c r="W53" s="27"/>
      <c r="X53" s="27"/>
      <c r="Y53" s="27"/>
      <c r="Z53" s="27"/>
      <c r="AA53" s="27"/>
      <c r="AB53" s="27"/>
      <c r="AC53" s="27"/>
      <c r="AD53" s="27"/>
      <c r="AE53" s="27"/>
      <c r="AF53" s="33"/>
      <c r="AI53" s="34"/>
    </row>
    <row r="54" spans="2:16" ht="19.5" customHeight="1">
      <c r="B54" s="475" t="s">
        <v>441</v>
      </c>
      <c r="C54" s="476"/>
      <c r="D54" s="476"/>
      <c r="E54" s="476"/>
      <c r="F54" s="476"/>
      <c r="G54" s="476"/>
      <c r="H54" s="476"/>
      <c r="I54" s="476"/>
      <c r="J54" s="476"/>
      <c r="K54" s="476"/>
      <c r="L54" s="476"/>
      <c r="M54" s="476"/>
      <c r="N54" s="476"/>
      <c r="O54" s="476"/>
      <c r="P54" s="34"/>
    </row>
    <row r="55" spans="2:16" ht="19.5" customHeight="1">
      <c r="B55" s="660" t="s">
        <v>97</v>
      </c>
      <c r="C55" s="661"/>
      <c r="D55" s="704" t="s">
        <v>442</v>
      </c>
      <c r="E55" s="705"/>
      <c r="F55" s="476"/>
      <c r="G55" s="476"/>
      <c r="H55" s="476"/>
      <c r="I55" s="476"/>
      <c r="J55" s="476"/>
      <c r="K55" s="476"/>
      <c r="L55" s="476"/>
      <c r="M55" s="476"/>
      <c r="N55" s="476"/>
      <c r="O55" s="476"/>
      <c r="P55" s="34"/>
    </row>
    <row r="56" spans="2:16" ht="19.5" customHeight="1">
      <c r="B56" s="662"/>
      <c r="C56" s="663"/>
      <c r="D56" s="670" t="s">
        <v>163</v>
      </c>
      <c r="E56" s="670" t="s">
        <v>101</v>
      </c>
      <c r="F56" s="476"/>
      <c r="G56" s="476"/>
      <c r="H56" s="476"/>
      <c r="I56" s="476"/>
      <c r="J56" s="476"/>
      <c r="K56" s="476"/>
      <c r="L56" s="476"/>
      <c r="M56" s="476"/>
      <c r="N56" s="476"/>
      <c r="O56" s="476"/>
      <c r="P56" s="34"/>
    </row>
    <row r="57" spans="2:16" ht="19.5" customHeight="1">
      <c r="B57" s="664"/>
      <c r="C57" s="665"/>
      <c r="D57" s="671"/>
      <c r="E57" s="671"/>
      <c r="F57" s="476"/>
      <c r="G57" s="476"/>
      <c r="H57" s="476"/>
      <c r="I57" s="476"/>
      <c r="J57" s="476"/>
      <c r="K57" s="476"/>
      <c r="L57" s="476"/>
      <c r="M57" s="476"/>
      <c r="N57" s="476"/>
      <c r="O57" s="476"/>
      <c r="P57" s="34"/>
    </row>
    <row r="58" spans="2:16" ht="19.5" customHeight="1">
      <c r="B58" s="264" t="s">
        <v>0</v>
      </c>
      <c r="C58" s="264" t="s">
        <v>105</v>
      </c>
      <c r="D58" s="264" t="s">
        <v>443</v>
      </c>
      <c r="E58" s="264" t="s">
        <v>444</v>
      </c>
      <c r="F58" s="476"/>
      <c r="G58" s="476"/>
      <c r="H58" s="476"/>
      <c r="I58" s="476"/>
      <c r="J58" s="476"/>
      <c r="K58" s="476"/>
      <c r="L58" s="476"/>
      <c r="M58" s="476"/>
      <c r="N58" s="476"/>
      <c r="O58" s="476"/>
      <c r="P58" s="34"/>
    </row>
    <row r="59" spans="2:16" ht="19.5" customHeight="1">
      <c r="B59" s="301"/>
      <c r="C59" s="302"/>
      <c r="D59" s="42"/>
      <c r="E59" s="42"/>
      <c r="F59" s="476"/>
      <c r="G59" s="476"/>
      <c r="H59" s="476"/>
      <c r="I59" s="476"/>
      <c r="J59" s="476"/>
      <c r="K59" s="476"/>
      <c r="L59" s="476"/>
      <c r="M59" s="476"/>
      <c r="N59" s="476"/>
      <c r="O59" s="476"/>
      <c r="P59" s="34"/>
    </row>
    <row r="60" spans="2:16" ht="19.5" customHeight="1">
      <c r="B60" s="265">
        <f>IF($B$59="","",IF(C59&gt;C60,$B$59+1,""))</f>
      </c>
      <c r="C60" s="266">
        <f>IF($C$59="","",IF(C59+1&gt;12,MOD(C59+1,12),C59+1))</f>
      </c>
      <c r="D60" s="43"/>
      <c r="E60" s="43"/>
      <c r="F60" s="476"/>
      <c r="G60" s="476"/>
      <c r="H60" s="476"/>
      <c r="I60" s="476"/>
      <c r="J60" s="476"/>
      <c r="K60" s="476"/>
      <c r="L60" s="476"/>
      <c r="M60" s="476"/>
      <c r="N60" s="476"/>
      <c r="O60" s="476"/>
      <c r="P60" s="34"/>
    </row>
    <row r="61" spans="2:16" ht="19.5" customHeight="1">
      <c r="B61" s="265">
        <f aca="true" t="shared" si="8" ref="B61:B70">IF($B$59="","",IF(C60&gt;C61,$B$59+1,""))</f>
      </c>
      <c r="C61" s="266">
        <f aca="true" t="shared" si="9" ref="C61:C70">IF($C$59="","",IF(C60+1&gt;12,MOD(C60+1,12),C60+1))</f>
      </c>
      <c r="D61" s="43"/>
      <c r="E61" s="43"/>
      <c r="F61" s="476"/>
      <c r="G61" s="476"/>
      <c r="H61" s="476"/>
      <c r="I61" s="476"/>
      <c r="J61" s="476"/>
      <c r="K61" s="476"/>
      <c r="L61" s="476"/>
      <c r="M61" s="476"/>
      <c r="N61" s="476"/>
      <c r="O61" s="476"/>
      <c r="P61" s="34"/>
    </row>
    <row r="62" spans="2:16" ht="19.5" customHeight="1">
      <c r="B62" s="265">
        <f t="shared" si="8"/>
      </c>
      <c r="C62" s="266">
        <f t="shared" si="9"/>
      </c>
      <c r="D62" s="43"/>
      <c r="E62" s="43"/>
      <c r="F62" s="476"/>
      <c r="G62" s="476"/>
      <c r="H62" s="476"/>
      <c r="I62" s="476"/>
      <c r="J62" s="476"/>
      <c r="K62" s="476"/>
      <c r="L62" s="476"/>
      <c r="M62" s="476"/>
      <c r="N62" s="476"/>
      <c r="O62" s="476"/>
      <c r="P62" s="34"/>
    </row>
    <row r="63" spans="2:16" ht="19.5" customHeight="1">
      <c r="B63" s="265">
        <f t="shared" si="8"/>
      </c>
      <c r="C63" s="266">
        <f t="shared" si="9"/>
      </c>
      <c r="D63" s="43"/>
      <c r="E63" s="43"/>
      <c r="F63" s="476"/>
      <c r="G63" s="476"/>
      <c r="H63" s="476"/>
      <c r="I63" s="476"/>
      <c r="J63" s="476"/>
      <c r="K63" s="476"/>
      <c r="L63" s="476"/>
      <c r="M63" s="476"/>
      <c r="N63" s="476"/>
      <c r="O63" s="476"/>
      <c r="P63" s="34"/>
    </row>
    <row r="64" spans="2:16" ht="19.5" customHeight="1">
      <c r="B64" s="265">
        <f t="shared" si="8"/>
      </c>
      <c r="C64" s="266">
        <f t="shared" si="9"/>
      </c>
      <c r="D64" s="43"/>
      <c r="E64" s="43"/>
      <c r="F64" s="476"/>
      <c r="G64" s="476"/>
      <c r="H64" s="476"/>
      <c r="I64" s="476"/>
      <c r="J64" s="476"/>
      <c r="K64" s="476"/>
      <c r="L64" s="476"/>
      <c r="M64" s="476"/>
      <c r="N64" s="476"/>
      <c r="O64" s="476"/>
      <c r="P64" s="34"/>
    </row>
    <row r="65" spans="2:16" ht="19.5" customHeight="1">
      <c r="B65" s="265">
        <f t="shared" si="8"/>
      </c>
      <c r="C65" s="266">
        <f t="shared" si="9"/>
      </c>
      <c r="D65" s="43"/>
      <c r="E65" s="43"/>
      <c r="F65" s="476"/>
      <c r="G65" s="476"/>
      <c r="H65" s="476"/>
      <c r="I65" s="476"/>
      <c r="J65" s="476"/>
      <c r="K65" s="476"/>
      <c r="L65" s="476"/>
      <c r="M65" s="476"/>
      <c r="N65" s="476"/>
      <c r="O65" s="476"/>
      <c r="P65" s="34"/>
    </row>
    <row r="66" spans="2:16" ht="19.5" customHeight="1">
      <c r="B66" s="265">
        <f t="shared" si="8"/>
      </c>
      <c r="C66" s="266">
        <f t="shared" si="9"/>
      </c>
      <c r="D66" s="43"/>
      <c r="E66" s="43"/>
      <c r="F66" s="476"/>
      <c r="G66" s="476"/>
      <c r="H66" s="476"/>
      <c r="I66" s="476"/>
      <c r="J66" s="476"/>
      <c r="K66" s="476"/>
      <c r="L66" s="476"/>
      <c r="M66" s="476"/>
      <c r="N66" s="476"/>
      <c r="O66" s="476"/>
      <c r="P66" s="34"/>
    </row>
    <row r="67" spans="2:16" ht="19.5" customHeight="1">
      <c r="B67" s="265">
        <f t="shared" si="8"/>
      </c>
      <c r="C67" s="266">
        <f t="shared" si="9"/>
      </c>
      <c r="D67" s="43"/>
      <c r="E67" s="43"/>
      <c r="F67" s="476"/>
      <c r="G67" s="476"/>
      <c r="H67" s="476"/>
      <c r="I67" s="476"/>
      <c r="J67" s="476"/>
      <c r="K67" s="476"/>
      <c r="L67" s="476"/>
      <c r="M67" s="476"/>
      <c r="N67" s="476"/>
      <c r="O67" s="476"/>
      <c r="P67" s="34"/>
    </row>
    <row r="68" spans="2:16" ht="19.5" customHeight="1">
      <c r="B68" s="265">
        <f t="shared" si="8"/>
      </c>
      <c r="C68" s="266">
        <f t="shared" si="9"/>
      </c>
      <c r="D68" s="43"/>
      <c r="E68" s="43"/>
      <c r="F68" s="476"/>
      <c r="G68" s="476"/>
      <c r="H68" s="476"/>
      <c r="I68" s="476"/>
      <c r="J68" s="476"/>
      <c r="K68" s="476"/>
      <c r="L68" s="476"/>
      <c r="M68" s="476"/>
      <c r="N68" s="476"/>
      <c r="O68" s="476"/>
      <c r="P68" s="34"/>
    </row>
    <row r="69" spans="2:16" ht="19.5" customHeight="1">
      <c r="B69" s="265">
        <f t="shared" si="8"/>
      </c>
      <c r="C69" s="266">
        <f t="shared" si="9"/>
      </c>
      <c r="D69" s="43"/>
      <c r="E69" s="43"/>
      <c r="F69" s="476"/>
      <c r="G69" s="476"/>
      <c r="H69" s="476"/>
      <c r="I69" s="476"/>
      <c r="J69" s="476"/>
      <c r="K69" s="476"/>
      <c r="L69" s="476"/>
      <c r="M69" s="476"/>
      <c r="N69" s="476"/>
      <c r="O69" s="476"/>
      <c r="P69" s="34"/>
    </row>
    <row r="70" spans="2:16" ht="19.5" customHeight="1">
      <c r="B70" s="265">
        <f t="shared" si="8"/>
      </c>
      <c r="C70" s="266">
        <f t="shared" si="9"/>
      </c>
      <c r="D70" s="46"/>
      <c r="E70" s="46"/>
      <c r="F70" s="476"/>
      <c r="G70" s="476"/>
      <c r="H70" s="476"/>
      <c r="I70" s="476"/>
      <c r="J70" s="476"/>
      <c r="K70" s="476"/>
      <c r="L70" s="476"/>
      <c r="M70" s="476"/>
      <c r="N70" s="476"/>
      <c r="O70" s="476"/>
      <c r="P70" s="34"/>
    </row>
    <row r="71" spans="2:16" ht="19.5" customHeight="1">
      <c r="B71" s="653" t="s">
        <v>106</v>
      </c>
      <c r="C71" s="654"/>
      <c r="D71" s="267" t="s">
        <v>445</v>
      </c>
      <c r="E71" s="268">
        <f>IF(SUM(E59:E70)=0,"",SUM(E59:E70))</f>
      </c>
      <c r="F71" s="476"/>
      <c r="G71" s="476"/>
      <c r="H71" s="476"/>
      <c r="I71" s="476"/>
      <c r="J71" s="476"/>
      <c r="K71" s="476"/>
      <c r="L71" s="476"/>
      <c r="M71" s="476"/>
      <c r="N71" s="476"/>
      <c r="O71" s="476"/>
      <c r="P71" s="34"/>
    </row>
    <row r="72" spans="2:16" ht="19.5" customHeight="1" thickBot="1">
      <c r="B72" s="752">
        <f>IF(E71="","","　原油(kL)　")</f>
      </c>
      <c r="C72" s="696"/>
      <c r="D72" s="697"/>
      <c r="E72" s="437">
        <f>IF(E71="","",ROUND(E71*0.00997*0.0258,0))</f>
      </c>
      <c r="F72" s="476"/>
      <c r="G72" s="476"/>
      <c r="H72" s="476"/>
      <c r="I72" s="476"/>
      <c r="J72" s="476"/>
      <c r="K72" s="476"/>
      <c r="L72" s="476"/>
      <c r="M72" s="476"/>
      <c r="N72" s="476"/>
      <c r="O72" s="476"/>
      <c r="P72" s="34"/>
    </row>
    <row r="73" spans="2:16" ht="19.5" customHeight="1" thickTop="1">
      <c r="B73" s="657" t="s">
        <v>407</v>
      </c>
      <c r="C73" s="658"/>
      <c r="D73" s="659"/>
      <c r="E73" s="435"/>
      <c r="F73" s="476"/>
      <c r="G73" s="476"/>
      <c r="H73" s="476"/>
      <c r="I73" s="476"/>
      <c r="J73" s="476"/>
      <c r="K73" s="476"/>
      <c r="L73" s="476"/>
      <c r="M73" s="476"/>
      <c r="N73" s="476"/>
      <c r="O73" s="476"/>
      <c r="P73" s="34"/>
    </row>
    <row r="74" spans="2:16" ht="19.5" customHeight="1">
      <c r="B74" s="641" t="s">
        <v>405</v>
      </c>
      <c r="C74" s="642"/>
      <c r="D74" s="643"/>
      <c r="E74" s="269">
        <f>IF(SUM(E59:E70)=0,"",E73/SUM(E59:E70)*1000)</f>
      </c>
      <c r="F74" s="476"/>
      <c r="G74" s="476"/>
      <c r="H74" s="476"/>
      <c r="I74" s="476"/>
      <c r="J74" s="476"/>
      <c r="K74" s="476"/>
      <c r="L74" s="476"/>
      <c r="M74" s="476"/>
      <c r="N74" s="476"/>
      <c r="O74" s="476"/>
      <c r="P74" s="34"/>
    </row>
    <row r="75" spans="2:16" ht="19.5" customHeight="1">
      <c r="B75" s="476"/>
      <c r="C75" s="476"/>
      <c r="D75" s="476"/>
      <c r="E75" s="476"/>
      <c r="F75" s="476"/>
      <c r="G75" s="476"/>
      <c r="H75" s="476"/>
      <c r="I75" s="476"/>
      <c r="J75" s="476"/>
      <c r="K75" s="476"/>
      <c r="L75" s="476"/>
      <c r="M75" s="476"/>
      <c r="N75" s="476"/>
      <c r="O75" s="476"/>
      <c r="P75" s="34"/>
    </row>
    <row r="76" spans="2:16" ht="19.5" customHeight="1">
      <c r="B76" s="476"/>
      <c r="C76" s="476"/>
      <c r="D76" s="476"/>
      <c r="E76" s="476"/>
      <c r="F76" s="476"/>
      <c r="G76" s="476"/>
      <c r="H76" s="476"/>
      <c r="I76" s="476"/>
      <c r="J76" s="476"/>
      <c r="K76" s="476"/>
      <c r="L76" s="476"/>
      <c r="M76" s="476"/>
      <c r="N76" s="476"/>
      <c r="O76" s="476"/>
      <c r="P76" s="34"/>
    </row>
    <row r="77" ht="12"/>
  </sheetData>
  <sheetProtection sheet="1"/>
  <protectedRanges>
    <protectedRange sqref="E10:E12 U10:U12 Z10:Z12 I10:I12" name="範囲1_1"/>
    <protectedRange sqref="N69" name="範囲1_2"/>
  </protectedRanges>
  <mergeCells count="84">
    <mergeCell ref="B73:D73"/>
    <mergeCell ref="B74:D74"/>
    <mergeCell ref="B55:C57"/>
    <mergeCell ref="D55:E55"/>
    <mergeCell ref="D56:D57"/>
    <mergeCell ref="E56:E57"/>
    <mergeCell ref="B71:C71"/>
    <mergeCell ref="B72:D72"/>
    <mergeCell ref="BB5:BC5"/>
    <mergeCell ref="E7:H7"/>
    <mergeCell ref="R7:T7"/>
    <mergeCell ref="U7:Y7"/>
    <mergeCell ref="A1:O1"/>
    <mergeCell ref="Q1:AF1"/>
    <mergeCell ref="A2:O2"/>
    <mergeCell ref="I7:L7"/>
    <mergeCell ref="B7:D7"/>
    <mergeCell ref="G53:J53"/>
    <mergeCell ref="AX46:AX47"/>
    <mergeCell ref="AW1:BD1"/>
    <mergeCell ref="AX5:AX6"/>
    <mergeCell ref="AY5:AY6"/>
    <mergeCell ref="AZ5:BA5"/>
    <mergeCell ref="Z9:AD9"/>
    <mergeCell ref="Z10:AA10"/>
    <mergeCell ref="R11:T11"/>
    <mergeCell ref="U11:V11"/>
    <mergeCell ref="B8:D8"/>
    <mergeCell ref="I8:L8"/>
    <mergeCell ref="Z7:AD7"/>
    <mergeCell ref="E8:H8"/>
    <mergeCell ref="R8:T8"/>
    <mergeCell ref="U8:Y8"/>
    <mergeCell ref="Z8:AD8"/>
    <mergeCell ref="B10:D10"/>
    <mergeCell ref="E10:F10"/>
    <mergeCell ref="I10:J10"/>
    <mergeCell ref="R10:T10"/>
    <mergeCell ref="U10:V10"/>
    <mergeCell ref="I9:L9"/>
    <mergeCell ref="B9:D9"/>
    <mergeCell ref="E9:H9"/>
    <mergeCell ref="R9:T9"/>
    <mergeCell ref="U9:Y9"/>
    <mergeCell ref="U28:U29"/>
    <mergeCell ref="Z11:AA11"/>
    <mergeCell ref="B12:D12"/>
    <mergeCell ref="E12:F12"/>
    <mergeCell ref="I12:J12"/>
    <mergeCell ref="U12:V12"/>
    <mergeCell ref="Z12:AA12"/>
    <mergeCell ref="B11:D11"/>
    <mergeCell ref="E11:F11"/>
    <mergeCell ref="I11:J11"/>
    <mergeCell ref="R45:T45"/>
    <mergeCell ref="R12:T12"/>
    <mergeCell ref="T28:T29"/>
    <mergeCell ref="L25:N26"/>
    <mergeCell ref="B25:J26"/>
    <mergeCell ref="R25:Z26"/>
    <mergeCell ref="C44:D44"/>
    <mergeCell ref="R27:S29"/>
    <mergeCell ref="D27:E27"/>
    <mergeCell ref="F27:J27"/>
    <mergeCell ref="AC27:AE28"/>
    <mergeCell ref="D28:D29"/>
    <mergeCell ref="E28:E29"/>
    <mergeCell ref="F28:F29"/>
    <mergeCell ref="G28:G29"/>
    <mergeCell ref="T27:U27"/>
    <mergeCell ref="J28:J29"/>
    <mergeCell ref="Z28:Z29"/>
    <mergeCell ref="AB28:AB29"/>
    <mergeCell ref="L27:N28"/>
    <mergeCell ref="B46:D46"/>
    <mergeCell ref="R46:T46"/>
    <mergeCell ref="V28:V29"/>
    <mergeCell ref="H28:H29"/>
    <mergeCell ref="I28:I29"/>
    <mergeCell ref="V27:Z27"/>
    <mergeCell ref="B43:C43"/>
    <mergeCell ref="R43:S43"/>
    <mergeCell ref="B45:D45"/>
    <mergeCell ref="B27:C29"/>
  </mergeCells>
  <conditionalFormatting sqref="B60:B70">
    <cfRule type="expression" priority="1" dxfId="8" stopIfTrue="1">
      <formula>C60=1</formula>
    </cfRule>
  </conditionalFormatting>
  <dataValidations count="5">
    <dataValidation allowBlank="1" showInputMessage="1" showErrorMessage="1" imeMode="halfAlpha" sqref="E73:E74 C71:E71 B59:E70 C43:E43 R31:U42 S43:U43 U10:U12 Z10:Z12 F31:N43 U45:AE46 E11:E12 F27 V31:AE43 E45:N46 I10:I12 V27 AZ41 B31:E42"/>
    <dataValidation type="list" allowBlank="1" showInputMessage="1" showErrorMessage="1" imeMode="halfAlpha" sqref="AB30">
      <formula1>"kg,㎥"</formula1>
    </dataValidation>
    <dataValidation type="list" allowBlank="1" showInputMessage="1" imeMode="halfAlpha" sqref="J30">
      <formula1>$AY$46:$AY$47</formula1>
    </dataValidation>
    <dataValidation type="list" allowBlank="1" showInputMessage="1" sqref="F28:I29">
      <formula1>燃料名1</formula1>
    </dataValidation>
    <dataValidation type="list" allowBlank="1" showInputMessage="1" showErrorMessage="1" sqref="V28 W28:Y29 AA28:AA29">
      <formula1>2!#REF!</formula1>
    </dataValidation>
  </dataValidations>
  <printOptions horizontalCentered="1"/>
  <pageMargins left="0.7086614173228347" right="0.4724409448818898" top="0.5905511811023623" bottom="0.15748031496062992" header="0.35433070866141736" footer="0.15748031496062992"/>
  <pageSetup blackAndWhite="1" fitToWidth="0" horizontalDpi="300" verticalDpi="300" orientation="portrait" paperSize="9" scale="88" r:id="rId2"/>
  <headerFooter>
    <oddFooter>&amp;C-2-</oddFooter>
  </headerFooter>
  <drawing r:id="rId1"/>
</worksheet>
</file>

<file path=xl/worksheets/sheet3.xml><?xml version="1.0" encoding="utf-8"?>
<worksheet xmlns="http://schemas.openxmlformats.org/spreadsheetml/2006/main" xmlns:r="http://schemas.openxmlformats.org/officeDocument/2006/relationships">
  <dimension ref="A1:M38"/>
  <sheetViews>
    <sheetView zoomScale="70" zoomScaleNormal="70" workbookViewId="0" topLeftCell="A1">
      <selection activeCell="C6" sqref="C6"/>
    </sheetView>
  </sheetViews>
  <sheetFormatPr defaultColWidth="0" defaultRowHeight="13.5" customHeight="1" zeroHeight="1"/>
  <cols>
    <col min="1" max="1" width="1.8515625" style="15" customWidth="1"/>
    <col min="2" max="2" width="9.00390625" style="77" customWidth="1"/>
    <col min="3" max="5" width="26.00390625" style="16" customWidth="1"/>
    <col min="6" max="6" width="1.57421875" style="16" customWidth="1"/>
    <col min="7" max="7" width="1.28515625" style="16" customWidth="1"/>
    <col min="8" max="8" width="1.7109375" style="16" customWidth="1"/>
    <col min="9" max="9" width="9.00390625" style="16" customWidth="1"/>
    <col min="10" max="12" width="25.57421875" style="16" customWidth="1"/>
    <col min="13" max="13" width="1.57421875" style="16" customWidth="1"/>
    <col min="14" max="16384" width="0" style="16" hidden="1" customWidth="1"/>
  </cols>
  <sheetData>
    <row r="1" spans="1:13" ht="25.5" customHeight="1">
      <c r="A1" s="753" t="s">
        <v>436</v>
      </c>
      <c r="B1" s="753"/>
      <c r="C1" s="753"/>
      <c r="D1" s="753"/>
      <c r="E1" s="753"/>
      <c r="F1" s="753"/>
      <c r="G1" s="53"/>
      <c r="H1" s="754" t="s">
        <v>79</v>
      </c>
      <c r="I1" s="754"/>
      <c r="J1" s="754"/>
      <c r="K1" s="754"/>
      <c r="L1" s="754"/>
      <c r="M1" s="754"/>
    </row>
    <row r="2" spans="1:13" s="107" customFormat="1" ht="22.5" customHeight="1">
      <c r="A2" s="104"/>
      <c r="B2" s="137" t="s">
        <v>173</v>
      </c>
      <c r="C2" s="104"/>
      <c r="D2" s="104"/>
      <c r="E2" s="104"/>
      <c r="F2" s="104"/>
      <c r="G2" s="106"/>
      <c r="H2" s="105"/>
      <c r="I2" s="188" t="s">
        <v>173</v>
      </c>
      <c r="J2" s="189"/>
      <c r="K2" s="189"/>
      <c r="L2" s="189"/>
      <c r="M2" s="105"/>
    </row>
    <row r="3" spans="1:13" ht="18.75" customHeight="1">
      <c r="A3" s="17"/>
      <c r="B3" s="755" t="s">
        <v>388</v>
      </c>
      <c r="C3" s="755"/>
      <c r="D3" s="755"/>
      <c r="E3" s="755"/>
      <c r="F3" s="25"/>
      <c r="G3" s="53"/>
      <c r="H3" s="22"/>
      <c r="I3" s="757" t="s">
        <v>310</v>
      </c>
      <c r="J3" s="758"/>
      <c r="K3" s="758"/>
      <c r="L3" s="758"/>
      <c r="M3" s="22"/>
    </row>
    <row r="4" spans="1:13" ht="18.75" customHeight="1">
      <c r="A4" s="17"/>
      <c r="B4" s="756"/>
      <c r="C4" s="756"/>
      <c r="D4" s="756"/>
      <c r="E4" s="756"/>
      <c r="F4" s="25"/>
      <c r="G4" s="53"/>
      <c r="H4" s="22"/>
      <c r="I4" s="759"/>
      <c r="J4" s="759"/>
      <c r="K4" s="759"/>
      <c r="L4" s="759"/>
      <c r="M4" s="22"/>
    </row>
    <row r="5" spans="1:13" ht="22.5" customHeight="1">
      <c r="A5" s="17"/>
      <c r="B5" s="270" t="s">
        <v>109</v>
      </c>
      <c r="C5" s="271" t="s">
        <v>110</v>
      </c>
      <c r="D5" s="270" t="s">
        <v>111</v>
      </c>
      <c r="E5" s="270" t="s">
        <v>112</v>
      </c>
      <c r="F5" s="25"/>
      <c r="G5" s="53"/>
      <c r="H5" s="22"/>
      <c r="I5" s="23" t="s">
        <v>109</v>
      </c>
      <c r="J5" s="54" t="s">
        <v>113</v>
      </c>
      <c r="K5" s="23" t="s">
        <v>114</v>
      </c>
      <c r="L5" s="23" t="s">
        <v>115</v>
      </c>
      <c r="M5" s="22"/>
    </row>
    <row r="6" spans="1:13" ht="22.5" customHeight="1">
      <c r="A6" s="17"/>
      <c r="B6" s="272" t="s">
        <v>116</v>
      </c>
      <c r="C6" s="55"/>
      <c r="D6" s="55"/>
      <c r="E6" s="55"/>
      <c r="F6" s="25"/>
      <c r="G6" s="53"/>
      <c r="H6" s="22"/>
      <c r="I6" s="56" t="s">
        <v>116</v>
      </c>
      <c r="J6" s="57">
        <v>23</v>
      </c>
      <c r="K6" s="57">
        <v>24</v>
      </c>
      <c r="L6" s="57">
        <v>23</v>
      </c>
      <c r="M6" s="22"/>
    </row>
    <row r="7" spans="1:13" ht="22.5" customHeight="1">
      <c r="A7" s="17"/>
      <c r="B7" s="273" t="s">
        <v>105</v>
      </c>
      <c r="C7" s="58"/>
      <c r="D7" s="58"/>
      <c r="E7" s="58"/>
      <c r="F7" s="25"/>
      <c r="G7" s="53"/>
      <c r="H7" s="22"/>
      <c r="I7" s="59" t="s">
        <v>105</v>
      </c>
      <c r="J7" s="24">
        <v>7</v>
      </c>
      <c r="K7" s="24">
        <v>1</v>
      </c>
      <c r="L7" s="24">
        <v>10</v>
      </c>
      <c r="M7" s="22"/>
    </row>
    <row r="8" spans="1:13" ht="22.5" customHeight="1">
      <c r="A8" s="17"/>
      <c r="B8" s="273" t="s">
        <v>76</v>
      </c>
      <c r="C8" s="58"/>
      <c r="D8" s="58"/>
      <c r="E8" s="58"/>
      <c r="F8" s="25"/>
      <c r="G8" s="53"/>
      <c r="H8" s="22"/>
      <c r="I8" s="59" t="s">
        <v>76</v>
      </c>
      <c r="J8" s="24">
        <v>14</v>
      </c>
      <c r="K8" s="24">
        <v>18</v>
      </c>
      <c r="L8" s="24">
        <v>19</v>
      </c>
      <c r="M8" s="22"/>
    </row>
    <row r="9" spans="1:13" ht="22.5" customHeight="1" thickBot="1">
      <c r="A9" s="17"/>
      <c r="B9" s="274" t="s">
        <v>117</v>
      </c>
      <c r="C9" s="280">
        <f>IF(OR(C6="",C7="",C8=""),"",DATE(1988+C6,C7,C8))</f>
      </c>
      <c r="D9" s="280">
        <f>IF(OR(D6="",D7="",D8=""),"",DATE(1988+D6,D7,D8))</f>
      </c>
      <c r="E9" s="280">
        <f>IF(OR(E6="",E7="",E8=""),"",DATE(1988+E6,E7,E8))</f>
      </c>
      <c r="F9" s="25"/>
      <c r="G9" s="53"/>
      <c r="H9" s="22"/>
      <c r="I9" s="60" t="s">
        <v>117</v>
      </c>
      <c r="J9" s="61">
        <f>IF(OR(J6="",J7="",J8=""),"",DATE(1988+J6,J7,J8))</f>
        <v>40738</v>
      </c>
      <c r="K9" s="61">
        <f>IF(OR(K6="",K7="",K8=""),"",DATE(1988+K6,K7,K8))</f>
        <v>40926</v>
      </c>
      <c r="L9" s="61">
        <f>IF(OR(L6="",L7="",L8=""),"",DATE(1988+L6,L7,L8))</f>
        <v>40835</v>
      </c>
      <c r="M9" s="22"/>
    </row>
    <row r="10" spans="1:13" ht="30.75" customHeight="1" thickTop="1">
      <c r="A10" s="17"/>
      <c r="B10" s="275" t="s">
        <v>118</v>
      </c>
      <c r="C10" s="277" t="s">
        <v>119</v>
      </c>
      <c r="D10" s="277" t="s">
        <v>119</v>
      </c>
      <c r="E10" s="277" t="s">
        <v>119</v>
      </c>
      <c r="F10" s="25"/>
      <c r="G10" s="53"/>
      <c r="H10" s="22"/>
      <c r="I10" s="23" t="s">
        <v>118</v>
      </c>
      <c r="J10" s="54" t="s">
        <v>120</v>
      </c>
      <c r="K10" s="54" t="s">
        <v>120</v>
      </c>
      <c r="L10" s="54" t="s">
        <v>120</v>
      </c>
      <c r="M10" s="22"/>
    </row>
    <row r="11" spans="1:13" ht="22.5" customHeight="1">
      <c r="A11" s="17"/>
      <c r="B11" s="272" t="s">
        <v>121</v>
      </c>
      <c r="C11" s="62"/>
      <c r="D11" s="62"/>
      <c r="E11" s="62"/>
      <c r="F11" s="25"/>
      <c r="G11" s="53"/>
      <c r="H11" s="22"/>
      <c r="I11" s="63" t="s">
        <v>121</v>
      </c>
      <c r="J11" s="64">
        <v>74</v>
      </c>
      <c r="K11" s="64">
        <v>77</v>
      </c>
      <c r="L11" s="64">
        <v>101</v>
      </c>
      <c r="M11" s="22"/>
    </row>
    <row r="12" spans="1:13" ht="22.5" customHeight="1">
      <c r="A12" s="17"/>
      <c r="B12" s="273" t="s">
        <v>122</v>
      </c>
      <c r="C12" s="65"/>
      <c r="D12" s="65"/>
      <c r="E12" s="65"/>
      <c r="F12" s="25"/>
      <c r="G12" s="53"/>
      <c r="H12" s="22"/>
      <c r="I12" s="59" t="s">
        <v>122</v>
      </c>
      <c r="J12" s="66">
        <v>69</v>
      </c>
      <c r="K12" s="66">
        <v>78</v>
      </c>
      <c r="L12" s="66">
        <v>103</v>
      </c>
      <c r="M12" s="22"/>
    </row>
    <row r="13" spans="1:13" ht="22.5" customHeight="1">
      <c r="A13" s="17"/>
      <c r="B13" s="273" t="s">
        <v>123</v>
      </c>
      <c r="C13" s="65"/>
      <c r="D13" s="65"/>
      <c r="E13" s="65"/>
      <c r="F13" s="25"/>
      <c r="G13" s="53"/>
      <c r="H13" s="22"/>
      <c r="I13" s="59" t="s">
        <v>123</v>
      </c>
      <c r="J13" s="66">
        <v>70</v>
      </c>
      <c r="K13" s="66">
        <v>82</v>
      </c>
      <c r="L13" s="66">
        <v>100</v>
      </c>
      <c r="M13" s="22"/>
    </row>
    <row r="14" spans="1:13" ht="22.5" customHeight="1">
      <c r="A14" s="17"/>
      <c r="B14" s="273" t="s">
        <v>124</v>
      </c>
      <c r="C14" s="65"/>
      <c r="D14" s="65"/>
      <c r="E14" s="65"/>
      <c r="F14" s="25"/>
      <c r="G14" s="53"/>
      <c r="H14" s="22"/>
      <c r="I14" s="59" t="s">
        <v>124</v>
      </c>
      <c r="J14" s="66">
        <v>69</v>
      </c>
      <c r="K14" s="66">
        <v>77</v>
      </c>
      <c r="L14" s="66">
        <v>100</v>
      </c>
      <c r="M14" s="22"/>
    </row>
    <row r="15" spans="1:13" ht="22.5" customHeight="1">
      <c r="A15" s="17"/>
      <c r="B15" s="273" t="s">
        <v>125</v>
      </c>
      <c r="C15" s="65"/>
      <c r="D15" s="65"/>
      <c r="E15" s="65"/>
      <c r="F15" s="25"/>
      <c r="G15" s="53"/>
      <c r="H15" s="22"/>
      <c r="I15" s="59" t="s">
        <v>125</v>
      </c>
      <c r="J15" s="66">
        <v>68</v>
      </c>
      <c r="K15" s="66">
        <v>81</v>
      </c>
      <c r="L15" s="66">
        <v>100</v>
      </c>
      <c r="M15" s="22"/>
    </row>
    <row r="16" spans="1:13" ht="22.5" customHeight="1">
      <c r="A16" s="17"/>
      <c r="B16" s="273" t="s">
        <v>126</v>
      </c>
      <c r="C16" s="65"/>
      <c r="D16" s="65"/>
      <c r="E16" s="65"/>
      <c r="F16" s="25"/>
      <c r="G16" s="53"/>
      <c r="H16" s="22"/>
      <c r="I16" s="59" t="s">
        <v>126</v>
      </c>
      <c r="J16" s="66">
        <v>67</v>
      </c>
      <c r="K16" s="66">
        <v>77</v>
      </c>
      <c r="L16" s="66">
        <v>91</v>
      </c>
      <c r="M16" s="22"/>
    </row>
    <row r="17" spans="1:13" ht="22.5" customHeight="1">
      <c r="A17" s="17"/>
      <c r="B17" s="273" t="s">
        <v>127</v>
      </c>
      <c r="C17" s="65"/>
      <c r="D17" s="65"/>
      <c r="E17" s="65"/>
      <c r="F17" s="25"/>
      <c r="G17" s="53"/>
      <c r="H17" s="22"/>
      <c r="I17" s="59" t="s">
        <v>127</v>
      </c>
      <c r="J17" s="66">
        <v>69</v>
      </c>
      <c r="K17" s="66">
        <v>79</v>
      </c>
      <c r="L17" s="66">
        <v>100</v>
      </c>
      <c r="M17" s="22"/>
    </row>
    <row r="18" spans="1:13" ht="22.5" customHeight="1">
      <c r="A18" s="17"/>
      <c r="B18" s="273" t="s">
        <v>128</v>
      </c>
      <c r="C18" s="65"/>
      <c r="D18" s="65"/>
      <c r="E18" s="65"/>
      <c r="F18" s="25"/>
      <c r="G18" s="53"/>
      <c r="H18" s="22"/>
      <c r="I18" s="59" t="s">
        <v>128</v>
      </c>
      <c r="J18" s="66">
        <v>110</v>
      </c>
      <c r="K18" s="66">
        <v>122</v>
      </c>
      <c r="L18" s="66">
        <v>117</v>
      </c>
      <c r="M18" s="22"/>
    </row>
    <row r="19" spans="1:13" ht="22.5" customHeight="1">
      <c r="A19" s="17"/>
      <c r="B19" s="273" t="s">
        <v>129</v>
      </c>
      <c r="C19" s="65"/>
      <c r="D19" s="65"/>
      <c r="E19" s="65"/>
      <c r="F19" s="25"/>
      <c r="G19" s="53"/>
      <c r="H19" s="22"/>
      <c r="I19" s="59" t="s">
        <v>129</v>
      </c>
      <c r="J19" s="66">
        <v>150</v>
      </c>
      <c r="K19" s="66">
        <v>200</v>
      </c>
      <c r="L19" s="66">
        <v>172</v>
      </c>
      <c r="M19" s="22"/>
    </row>
    <row r="20" spans="1:13" ht="22.5" customHeight="1">
      <c r="A20" s="17"/>
      <c r="B20" s="273" t="s">
        <v>130</v>
      </c>
      <c r="C20" s="65"/>
      <c r="D20" s="65"/>
      <c r="E20" s="65"/>
      <c r="F20" s="25"/>
      <c r="G20" s="53"/>
      <c r="H20" s="22"/>
      <c r="I20" s="59" t="s">
        <v>130</v>
      </c>
      <c r="J20" s="66">
        <v>240</v>
      </c>
      <c r="K20" s="66">
        <v>272</v>
      </c>
      <c r="L20" s="66">
        <v>224</v>
      </c>
      <c r="M20" s="22"/>
    </row>
    <row r="21" spans="1:13" ht="22.5" customHeight="1">
      <c r="A21" s="17"/>
      <c r="B21" s="273" t="s">
        <v>131</v>
      </c>
      <c r="C21" s="65"/>
      <c r="D21" s="65"/>
      <c r="E21" s="65"/>
      <c r="F21" s="25"/>
      <c r="G21" s="53"/>
      <c r="H21" s="22"/>
      <c r="I21" s="59" t="s">
        <v>131</v>
      </c>
      <c r="J21" s="66">
        <v>256</v>
      </c>
      <c r="K21" s="66">
        <v>278</v>
      </c>
      <c r="L21" s="66">
        <v>244</v>
      </c>
      <c r="M21" s="22"/>
    </row>
    <row r="22" spans="1:13" ht="22.5" customHeight="1">
      <c r="A22" s="17"/>
      <c r="B22" s="273" t="s">
        <v>132</v>
      </c>
      <c r="C22" s="65"/>
      <c r="D22" s="65"/>
      <c r="E22" s="65"/>
      <c r="F22" s="25"/>
      <c r="G22" s="53"/>
      <c r="H22" s="22"/>
      <c r="I22" s="59" t="s">
        <v>132</v>
      </c>
      <c r="J22" s="66">
        <v>265</v>
      </c>
      <c r="K22" s="66">
        <v>242</v>
      </c>
      <c r="L22" s="66">
        <v>241</v>
      </c>
      <c r="M22" s="22"/>
    </row>
    <row r="23" spans="1:13" ht="22.5" customHeight="1">
      <c r="A23" s="17"/>
      <c r="B23" s="273" t="s">
        <v>133</v>
      </c>
      <c r="C23" s="65"/>
      <c r="D23" s="65"/>
      <c r="E23" s="65"/>
      <c r="F23" s="25"/>
      <c r="G23" s="53"/>
      <c r="H23" s="22"/>
      <c r="I23" s="59" t="s">
        <v>133</v>
      </c>
      <c r="J23" s="66">
        <v>221</v>
      </c>
      <c r="K23" s="66">
        <v>183</v>
      </c>
      <c r="L23" s="66">
        <v>200</v>
      </c>
      <c r="M23" s="22"/>
    </row>
    <row r="24" spans="1:13" ht="22.5" customHeight="1">
      <c r="A24" s="17"/>
      <c r="B24" s="273" t="s">
        <v>134</v>
      </c>
      <c r="C24" s="65"/>
      <c r="D24" s="65"/>
      <c r="E24" s="65"/>
      <c r="F24" s="25"/>
      <c r="G24" s="53"/>
      <c r="H24" s="22"/>
      <c r="I24" s="59" t="s">
        <v>134</v>
      </c>
      <c r="J24" s="66">
        <v>277</v>
      </c>
      <c r="K24" s="66">
        <v>213</v>
      </c>
      <c r="L24" s="66">
        <v>251</v>
      </c>
      <c r="M24" s="22"/>
    </row>
    <row r="25" spans="1:13" ht="22.5" customHeight="1">
      <c r="A25" s="17"/>
      <c r="B25" s="273" t="s">
        <v>135</v>
      </c>
      <c r="C25" s="65"/>
      <c r="D25" s="65"/>
      <c r="E25" s="65"/>
      <c r="F25" s="25"/>
      <c r="G25" s="53"/>
      <c r="H25" s="22"/>
      <c r="I25" s="59" t="s">
        <v>135</v>
      </c>
      <c r="J25" s="66">
        <v>269</v>
      </c>
      <c r="K25" s="66">
        <v>198</v>
      </c>
      <c r="L25" s="66">
        <v>266</v>
      </c>
      <c r="M25" s="22"/>
    </row>
    <row r="26" spans="1:13" ht="22.5" customHeight="1">
      <c r="A26" s="17"/>
      <c r="B26" s="273" t="s">
        <v>136</v>
      </c>
      <c r="C26" s="65"/>
      <c r="D26" s="65"/>
      <c r="E26" s="65"/>
      <c r="F26" s="25"/>
      <c r="G26" s="53"/>
      <c r="H26" s="22"/>
      <c r="I26" s="59" t="s">
        <v>136</v>
      </c>
      <c r="J26" s="66">
        <v>232</v>
      </c>
      <c r="K26" s="66">
        <v>189</v>
      </c>
      <c r="L26" s="66">
        <v>224</v>
      </c>
      <c r="M26" s="22"/>
    </row>
    <row r="27" spans="1:13" ht="22.5" customHeight="1">
      <c r="A27" s="17"/>
      <c r="B27" s="273" t="s">
        <v>137</v>
      </c>
      <c r="C27" s="65"/>
      <c r="D27" s="65"/>
      <c r="E27" s="65"/>
      <c r="F27" s="25"/>
      <c r="G27" s="53"/>
      <c r="H27" s="22"/>
      <c r="I27" s="59" t="s">
        <v>137</v>
      </c>
      <c r="J27" s="66">
        <v>194</v>
      </c>
      <c r="K27" s="66">
        <v>192</v>
      </c>
      <c r="L27" s="66">
        <v>209</v>
      </c>
      <c r="M27" s="22"/>
    </row>
    <row r="28" spans="1:13" ht="22.5" customHeight="1">
      <c r="A28" s="17"/>
      <c r="B28" s="273" t="s">
        <v>138</v>
      </c>
      <c r="C28" s="65"/>
      <c r="D28" s="65"/>
      <c r="E28" s="65"/>
      <c r="F28" s="25"/>
      <c r="G28" s="53"/>
      <c r="H28" s="22"/>
      <c r="I28" s="59" t="s">
        <v>138</v>
      </c>
      <c r="J28" s="66">
        <v>129</v>
      </c>
      <c r="K28" s="66">
        <v>148</v>
      </c>
      <c r="L28" s="66">
        <v>174</v>
      </c>
      <c r="M28" s="22"/>
    </row>
    <row r="29" spans="1:13" ht="22.5" customHeight="1">
      <c r="A29" s="17"/>
      <c r="B29" s="273" t="s">
        <v>139</v>
      </c>
      <c r="C29" s="65"/>
      <c r="D29" s="65"/>
      <c r="E29" s="65"/>
      <c r="F29" s="25"/>
      <c r="G29" s="53"/>
      <c r="H29" s="22"/>
      <c r="I29" s="59" t="s">
        <v>139</v>
      </c>
      <c r="J29" s="66">
        <v>121</v>
      </c>
      <c r="K29" s="66">
        <v>127</v>
      </c>
      <c r="L29" s="66">
        <v>163</v>
      </c>
      <c r="M29" s="22"/>
    </row>
    <row r="30" spans="1:13" ht="22.5" customHeight="1">
      <c r="A30" s="17"/>
      <c r="B30" s="273" t="s">
        <v>140</v>
      </c>
      <c r="C30" s="65"/>
      <c r="D30" s="65"/>
      <c r="E30" s="65"/>
      <c r="F30" s="25"/>
      <c r="G30" s="53"/>
      <c r="H30" s="22"/>
      <c r="I30" s="59" t="s">
        <v>140</v>
      </c>
      <c r="J30" s="66">
        <v>112</v>
      </c>
      <c r="K30" s="66">
        <v>120</v>
      </c>
      <c r="L30" s="66">
        <v>162</v>
      </c>
      <c r="M30" s="22"/>
    </row>
    <row r="31" spans="1:13" ht="22.5" customHeight="1">
      <c r="A31" s="17"/>
      <c r="B31" s="273" t="s">
        <v>141</v>
      </c>
      <c r="C31" s="65"/>
      <c r="D31" s="65"/>
      <c r="E31" s="65"/>
      <c r="F31" s="25"/>
      <c r="G31" s="53"/>
      <c r="H31" s="22"/>
      <c r="I31" s="59" t="s">
        <v>141</v>
      </c>
      <c r="J31" s="66">
        <v>109</v>
      </c>
      <c r="K31" s="66">
        <v>97</v>
      </c>
      <c r="L31" s="66">
        <v>156</v>
      </c>
      <c r="M31" s="22"/>
    </row>
    <row r="32" spans="1:13" ht="22.5" customHeight="1">
      <c r="A32" s="17"/>
      <c r="B32" s="273" t="s">
        <v>142</v>
      </c>
      <c r="C32" s="65"/>
      <c r="D32" s="65"/>
      <c r="E32" s="65"/>
      <c r="F32" s="25"/>
      <c r="G32" s="53"/>
      <c r="H32" s="22"/>
      <c r="I32" s="59" t="s">
        <v>142</v>
      </c>
      <c r="J32" s="66">
        <v>117</v>
      </c>
      <c r="K32" s="66">
        <v>91</v>
      </c>
      <c r="L32" s="66">
        <v>156</v>
      </c>
      <c r="M32" s="22"/>
    </row>
    <row r="33" spans="1:13" ht="22.5" customHeight="1">
      <c r="A33" s="17"/>
      <c r="B33" s="273" t="s">
        <v>143</v>
      </c>
      <c r="C33" s="65"/>
      <c r="D33" s="65"/>
      <c r="E33" s="65"/>
      <c r="F33" s="25"/>
      <c r="G33" s="53"/>
      <c r="H33" s="22"/>
      <c r="I33" s="59" t="s">
        <v>143</v>
      </c>
      <c r="J33" s="66">
        <v>107</v>
      </c>
      <c r="K33" s="66">
        <v>88</v>
      </c>
      <c r="L33" s="66">
        <v>141</v>
      </c>
      <c r="M33" s="22"/>
    </row>
    <row r="34" spans="1:13" ht="22.5" customHeight="1">
      <c r="A34" s="17"/>
      <c r="B34" s="276" t="s">
        <v>144</v>
      </c>
      <c r="C34" s="67"/>
      <c r="D34" s="67"/>
      <c r="E34" s="67"/>
      <c r="F34" s="25"/>
      <c r="G34" s="53"/>
      <c r="H34" s="22"/>
      <c r="I34" s="68" t="s">
        <v>144</v>
      </c>
      <c r="J34" s="69">
        <v>101</v>
      </c>
      <c r="K34" s="69">
        <v>77</v>
      </c>
      <c r="L34" s="69">
        <v>101</v>
      </c>
      <c r="M34" s="22"/>
    </row>
    <row r="35" spans="1:13" s="52" customFormat="1" ht="18.75" customHeight="1">
      <c r="A35" s="26"/>
      <c r="B35" s="92" t="s">
        <v>180</v>
      </c>
      <c r="C35" s="92"/>
      <c r="D35" s="92"/>
      <c r="E35" s="92"/>
      <c r="F35" s="26"/>
      <c r="G35" s="93"/>
      <c r="H35" s="27"/>
      <c r="I35" s="94" t="s">
        <v>145</v>
      </c>
      <c r="J35" s="95"/>
      <c r="K35" s="95"/>
      <c r="L35" s="95"/>
      <c r="M35" s="27"/>
    </row>
    <row r="36" spans="1:13" s="52" customFormat="1" ht="18.75" customHeight="1">
      <c r="A36" s="26"/>
      <c r="B36" s="96" t="s">
        <v>181</v>
      </c>
      <c r="C36" s="92"/>
      <c r="D36" s="92"/>
      <c r="E36" s="26"/>
      <c r="F36" s="26"/>
      <c r="G36" s="93"/>
      <c r="H36" s="27"/>
      <c r="I36" s="97" t="s">
        <v>146</v>
      </c>
      <c r="J36" s="95"/>
      <c r="K36" s="95"/>
      <c r="L36" s="95"/>
      <c r="M36" s="27"/>
    </row>
    <row r="37" spans="1:13" s="52" customFormat="1" ht="18.75" customHeight="1">
      <c r="A37" s="26"/>
      <c r="B37" s="203" t="s">
        <v>273</v>
      </c>
      <c r="C37" s="92"/>
      <c r="D37" s="92"/>
      <c r="E37" s="26"/>
      <c r="F37" s="26"/>
      <c r="G37" s="93"/>
      <c r="H37" s="27"/>
      <c r="I37" s="94" t="s">
        <v>264</v>
      </c>
      <c r="J37" s="95"/>
      <c r="K37" s="95"/>
      <c r="L37" s="95"/>
      <c r="M37" s="27"/>
    </row>
    <row r="38" spans="1:13" s="52" customFormat="1" ht="18.75" customHeight="1">
      <c r="A38" s="464"/>
      <c r="B38" s="466"/>
      <c r="C38" s="740" t="s">
        <v>433</v>
      </c>
      <c r="D38" s="740"/>
      <c r="E38" s="740"/>
      <c r="F38" s="464"/>
      <c r="G38" s="93"/>
      <c r="H38" s="27"/>
      <c r="I38" s="94"/>
      <c r="J38" s="27"/>
      <c r="K38" s="27"/>
      <c r="L38" s="27"/>
      <c r="M38" s="27"/>
    </row>
    <row r="39" ht="13.5" customHeight="1" hidden="1"/>
    <row r="40" ht="13.5" customHeight="1" hidden="1"/>
    <row r="41" ht="13.5" customHeight="1" hidden="1"/>
    <row r="42" ht="13.5" customHeight="1" hidden="1"/>
    <row r="43" ht="13.5" customHeight="1" hidden="1"/>
    <row r="44" ht="13.5" customHeight="1" hidden="1"/>
    <row r="45" ht="13.5" customHeight="1" hidden="1"/>
    <row r="46" ht="13.5" customHeight="1" hidden="1"/>
    <row r="47" ht="13.5" customHeight="1" hidden="1"/>
    <row r="48" ht="13.5" customHeight="1" hidden="1"/>
    <row r="49" ht="13.5" customHeight="1" hidden="1"/>
    <row r="50" ht="13.5" customHeight="1" hidden="1"/>
    <row r="51" ht="13.5" customHeight="1" hidden="1"/>
    <row r="52" ht="13.5" customHeight="1" hidden="1"/>
    <row r="53" ht="13.5" customHeight="1" hidden="1"/>
    <row r="54" ht="13.5" customHeight="1" hidden="1"/>
    <row r="55" ht="13.5" customHeight="1" hidden="1"/>
    <row r="56" ht="13.5" customHeight="1" hidden="1"/>
    <row r="57" ht="13.5" customHeight="1" hidden="1"/>
    <row r="58" ht="13.5" customHeight="1" hidden="1"/>
    <row r="59" ht="13.5" customHeight="1" hidden="1"/>
    <row r="60" ht="13.5" customHeight="1" hidden="1"/>
  </sheetData>
  <sheetProtection sheet="1"/>
  <mergeCells count="5">
    <mergeCell ref="A1:F1"/>
    <mergeCell ref="H1:M1"/>
    <mergeCell ref="B3:E4"/>
    <mergeCell ref="I3:L4"/>
    <mergeCell ref="C38:E38"/>
  </mergeCells>
  <dataValidations count="4">
    <dataValidation type="whole" allowBlank="1" showInputMessage="1" showErrorMessage="1" imeMode="halfAlpha" sqref="C7:E7 J7:L7">
      <formula1>1</formula1>
      <formula2>12</formula2>
    </dataValidation>
    <dataValidation type="whole" allowBlank="1" showInputMessage="1" showErrorMessage="1" imeMode="halfAlpha" sqref="C6:E6 J6:L6">
      <formula1>1</formula1>
      <formula2>50</formula2>
    </dataValidation>
    <dataValidation type="whole" allowBlank="1" showInputMessage="1" showErrorMessage="1" imeMode="halfAlpha" sqref="C8:E8 J8:L8">
      <formula1>1</formula1>
      <formula2>31</formula2>
    </dataValidation>
    <dataValidation allowBlank="1" showInputMessage="1" showErrorMessage="1" imeMode="halfAlpha" sqref="C11:E34 J11:L34 J6:L8"/>
  </dataValidations>
  <printOptions horizontalCentered="1"/>
  <pageMargins left="0.7086614173228347" right="0.4724409448818898" top="0.5905511811023623" bottom="0.1968503937007874" header="0.35433070866141736" footer="0.15748031496062992"/>
  <pageSetup blackAndWhite="1" horizontalDpi="300" verticalDpi="300" orientation="portrait" paperSize="9" r:id="rId2"/>
  <headerFooter>
    <oddFooter>&amp;C-3-</oddFooter>
  </headerFooter>
  <drawing r:id="rId1"/>
</worksheet>
</file>

<file path=xl/worksheets/sheet4.xml><?xml version="1.0" encoding="utf-8"?>
<worksheet xmlns="http://schemas.openxmlformats.org/spreadsheetml/2006/main" xmlns:r="http://schemas.openxmlformats.org/officeDocument/2006/relationships">
  <dimension ref="A1:AJ34"/>
  <sheetViews>
    <sheetView showGridLines="0" zoomScale="70" zoomScaleNormal="70" workbookViewId="0" topLeftCell="A1">
      <selection activeCell="D4" sqref="D4:I4"/>
    </sheetView>
  </sheetViews>
  <sheetFormatPr defaultColWidth="0" defaultRowHeight="0" customHeight="1" zeroHeight="1"/>
  <cols>
    <col min="1" max="1" width="2.140625" style="17" customWidth="1"/>
    <col min="2" max="3" width="12.57421875" style="19" customWidth="1"/>
    <col min="4" max="14" width="3.28125" style="19" customWidth="1"/>
    <col min="15" max="17" width="3.8515625" style="19" customWidth="1"/>
    <col min="18" max="18" width="6.8515625" style="19" customWidth="1"/>
    <col min="19" max="19" width="9.140625" style="19" customWidth="1"/>
    <col min="20" max="21" width="7.57421875" style="19" customWidth="1"/>
    <col min="22" max="22" width="1.421875" style="19" customWidth="1"/>
    <col min="23" max="23" width="1.28515625" style="19" customWidth="1"/>
    <col min="24" max="24" width="2.140625" style="19" customWidth="1"/>
    <col min="25" max="25" width="12.57421875" style="19" customWidth="1"/>
    <col min="26" max="26" width="10.57421875" style="19" customWidth="1"/>
    <col min="27" max="27" width="12.57421875" style="19" customWidth="1"/>
    <col min="28" max="28" width="5.57421875" style="19" customWidth="1"/>
    <col min="29" max="31" width="9.57421875" style="19" customWidth="1"/>
    <col min="32" max="32" width="7.421875" style="19" customWidth="1"/>
    <col min="33" max="33" width="9.140625" style="19" customWidth="1"/>
    <col min="34" max="35" width="7.57421875" style="19" customWidth="1"/>
    <col min="36" max="36" width="1.421875" style="19" customWidth="1"/>
    <col min="37" max="16384" width="0" style="19" hidden="1" customWidth="1"/>
  </cols>
  <sheetData>
    <row r="1" spans="1:36" ht="25.5" customHeight="1">
      <c r="A1" s="753" t="s">
        <v>408</v>
      </c>
      <c r="B1" s="753"/>
      <c r="C1" s="753"/>
      <c r="D1" s="753"/>
      <c r="E1" s="753"/>
      <c r="F1" s="753"/>
      <c r="G1" s="753"/>
      <c r="H1" s="753"/>
      <c r="I1" s="753"/>
      <c r="J1" s="753"/>
      <c r="K1" s="753"/>
      <c r="L1" s="753"/>
      <c r="M1" s="753"/>
      <c r="N1" s="753"/>
      <c r="O1" s="753"/>
      <c r="P1" s="753"/>
      <c r="Q1" s="753"/>
      <c r="R1" s="753"/>
      <c r="S1" s="753"/>
      <c r="T1" s="753"/>
      <c r="U1" s="753"/>
      <c r="V1" s="753"/>
      <c r="W1" s="20"/>
      <c r="X1" s="754" t="s">
        <v>79</v>
      </c>
      <c r="Y1" s="754"/>
      <c r="Z1" s="754"/>
      <c r="AA1" s="754"/>
      <c r="AB1" s="754"/>
      <c r="AC1" s="754"/>
      <c r="AD1" s="754"/>
      <c r="AE1" s="754"/>
      <c r="AF1" s="754"/>
      <c r="AG1" s="754"/>
      <c r="AH1" s="754"/>
      <c r="AI1" s="754"/>
      <c r="AJ1" s="754"/>
    </row>
    <row r="2" spans="1:36" s="209" customFormat="1" ht="22.5" customHeight="1">
      <c r="A2" s="281" t="s">
        <v>318</v>
      </c>
      <c r="B2" s="204"/>
      <c r="C2" s="204"/>
      <c r="D2" s="204"/>
      <c r="E2" s="204"/>
      <c r="F2" s="204"/>
      <c r="G2" s="204"/>
      <c r="H2" s="204"/>
      <c r="I2" s="204"/>
      <c r="J2" s="204"/>
      <c r="K2" s="204"/>
      <c r="L2" s="204"/>
      <c r="M2" s="204"/>
      <c r="N2" s="204"/>
      <c r="O2" s="204"/>
      <c r="P2" s="204"/>
      <c r="Q2" s="204"/>
      <c r="R2" s="204"/>
      <c r="S2" s="204"/>
      <c r="T2" s="204"/>
      <c r="U2" s="204"/>
      <c r="V2" s="204"/>
      <c r="W2" s="205"/>
      <c r="X2" s="206"/>
      <c r="Y2" s="207"/>
      <c r="Z2" s="207"/>
      <c r="AA2" s="207"/>
      <c r="AB2" s="207"/>
      <c r="AC2" s="207"/>
      <c r="AD2" s="207"/>
      <c r="AE2" s="207"/>
      <c r="AF2" s="207"/>
      <c r="AG2" s="207"/>
      <c r="AH2" s="207"/>
      <c r="AI2" s="208"/>
      <c r="AJ2" s="208"/>
    </row>
    <row r="3" spans="1:36" s="209" customFormat="1" ht="12.75" customHeight="1" thickBot="1">
      <c r="A3" s="210"/>
      <c r="B3" s="211"/>
      <c r="C3" s="204"/>
      <c r="D3" s="204"/>
      <c r="E3" s="204"/>
      <c r="F3" s="204"/>
      <c r="G3" s="204"/>
      <c r="H3" s="204"/>
      <c r="I3" s="204"/>
      <c r="J3" s="204"/>
      <c r="K3" s="204"/>
      <c r="L3" s="204"/>
      <c r="M3" s="204"/>
      <c r="N3" s="204"/>
      <c r="O3" s="204"/>
      <c r="P3" s="204"/>
      <c r="Q3" s="204"/>
      <c r="R3" s="204"/>
      <c r="S3" s="204"/>
      <c r="T3" s="204"/>
      <c r="U3" s="204"/>
      <c r="V3" s="204"/>
      <c r="W3" s="205"/>
      <c r="X3" s="212"/>
      <c r="Y3" s="213"/>
      <c r="Z3" s="207"/>
      <c r="AA3" s="207"/>
      <c r="AB3" s="207"/>
      <c r="AC3" s="207"/>
      <c r="AD3" s="207"/>
      <c r="AE3" s="207"/>
      <c r="AF3" s="207"/>
      <c r="AG3" s="207"/>
      <c r="AH3" s="207"/>
      <c r="AI3" s="207"/>
      <c r="AJ3" s="208"/>
    </row>
    <row r="4" spans="1:36" s="218" customFormat="1" ht="30" customHeight="1">
      <c r="A4" s="214"/>
      <c r="B4" s="812" t="s">
        <v>257</v>
      </c>
      <c r="C4" s="215" t="s">
        <v>258</v>
      </c>
      <c r="D4" s="760"/>
      <c r="E4" s="761"/>
      <c r="F4" s="761"/>
      <c r="G4" s="761"/>
      <c r="H4" s="761"/>
      <c r="I4" s="820"/>
      <c r="J4" s="818" t="s">
        <v>76</v>
      </c>
      <c r="K4" s="818"/>
      <c r="L4" s="818"/>
      <c r="M4" s="818"/>
      <c r="N4" s="819"/>
      <c r="O4" s="814"/>
      <c r="P4" s="816"/>
      <c r="Q4" s="816"/>
      <c r="R4" s="816"/>
      <c r="S4" s="817"/>
      <c r="T4" s="216"/>
      <c r="U4" s="201"/>
      <c r="V4" s="217"/>
      <c r="W4" s="205"/>
      <c r="X4" s="258"/>
      <c r="Y4" s="810"/>
      <c r="Z4" s="308"/>
      <c r="AA4" s="259"/>
      <c r="AB4" s="260"/>
      <c r="AC4" s="258"/>
      <c r="AD4" s="258"/>
      <c r="AE4" s="258"/>
      <c r="AF4" s="258"/>
      <c r="AG4" s="258"/>
      <c r="AH4" s="258"/>
      <c r="AI4" s="258"/>
      <c r="AJ4" s="258"/>
    </row>
    <row r="5" spans="1:36" s="218" customFormat="1" ht="30" customHeight="1" thickBot="1">
      <c r="A5" s="214"/>
      <c r="B5" s="813"/>
      <c r="C5" s="219" t="s">
        <v>259</v>
      </c>
      <c r="D5" s="762"/>
      <c r="E5" s="763"/>
      <c r="F5" s="386" t="s">
        <v>274</v>
      </c>
      <c r="G5" s="764"/>
      <c r="H5" s="764"/>
      <c r="I5" s="386" t="s">
        <v>275</v>
      </c>
      <c r="J5" s="763"/>
      <c r="K5" s="763"/>
      <c r="L5" s="386" t="s">
        <v>276</v>
      </c>
      <c r="M5" s="764"/>
      <c r="N5" s="773"/>
      <c r="O5" s="815"/>
      <c r="P5" s="816"/>
      <c r="Q5" s="817"/>
      <c r="R5" s="817"/>
      <c r="S5" s="817"/>
      <c r="T5" s="216"/>
      <c r="U5" s="201"/>
      <c r="V5" s="217"/>
      <c r="W5" s="205"/>
      <c r="X5" s="258"/>
      <c r="Y5" s="811"/>
      <c r="Z5" s="308"/>
      <c r="AA5" s="260"/>
      <c r="AB5" s="260"/>
      <c r="AC5" s="258"/>
      <c r="AD5" s="258"/>
      <c r="AE5" s="258"/>
      <c r="AF5" s="258"/>
      <c r="AG5" s="258"/>
      <c r="AH5" s="258"/>
      <c r="AI5" s="258"/>
      <c r="AJ5" s="258"/>
    </row>
    <row r="6" spans="1:36" s="218" customFormat="1" ht="30" customHeight="1" thickBot="1">
      <c r="A6" s="201"/>
      <c r="B6" s="216"/>
      <c r="C6" s="216"/>
      <c r="D6" s="387"/>
      <c r="E6" s="387"/>
      <c r="F6" s="387"/>
      <c r="G6" s="387"/>
      <c r="H6" s="387"/>
      <c r="I6" s="387"/>
      <c r="J6" s="387"/>
      <c r="K6" s="387"/>
      <c r="L6" s="387"/>
      <c r="M6" s="387"/>
      <c r="N6" s="387"/>
      <c r="O6" s="216"/>
      <c r="P6" s="216"/>
      <c r="Q6" s="216"/>
      <c r="R6" s="216"/>
      <c r="S6" s="216"/>
      <c r="T6" s="216"/>
      <c r="U6" s="201"/>
      <c r="V6" s="217"/>
      <c r="W6" s="205"/>
      <c r="X6" s="258"/>
      <c r="Y6" s="261"/>
      <c r="Z6" s="261"/>
      <c r="AA6" s="261"/>
      <c r="AB6" s="261"/>
      <c r="AC6" s="258"/>
      <c r="AD6" s="258"/>
      <c r="AE6" s="258"/>
      <c r="AF6" s="258"/>
      <c r="AG6" s="258"/>
      <c r="AH6" s="258"/>
      <c r="AI6" s="258"/>
      <c r="AJ6" s="258"/>
    </row>
    <row r="7" spans="1:36" s="218" customFormat="1" ht="30" customHeight="1">
      <c r="A7" s="201"/>
      <c r="B7" s="220"/>
      <c r="C7" s="221" t="s">
        <v>223</v>
      </c>
      <c r="D7" s="760"/>
      <c r="E7" s="761"/>
      <c r="F7" s="388" t="s">
        <v>279</v>
      </c>
      <c r="G7" s="389"/>
      <c r="H7" s="390" t="s">
        <v>280</v>
      </c>
      <c r="I7" s="391" t="s">
        <v>281</v>
      </c>
      <c r="J7" s="761"/>
      <c r="K7" s="761"/>
      <c r="L7" s="388" t="s">
        <v>279</v>
      </c>
      <c r="M7" s="392"/>
      <c r="N7" s="393" t="s">
        <v>280</v>
      </c>
      <c r="O7" s="217"/>
      <c r="P7" s="217"/>
      <c r="Q7" s="217"/>
      <c r="R7" s="217"/>
      <c r="S7" s="217"/>
      <c r="T7" s="216"/>
      <c r="U7" s="201"/>
      <c r="V7" s="217"/>
      <c r="W7" s="205"/>
      <c r="X7" s="258"/>
      <c r="Y7" s="375"/>
      <c r="Z7" s="308"/>
      <c r="AA7" s="260"/>
      <c r="AB7" s="260"/>
      <c r="AC7" s="258"/>
      <c r="AD7" s="258"/>
      <c r="AE7" s="258"/>
      <c r="AF7" s="258"/>
      <c r="AG7" s="258"/>
      <c r="AH7" s="258"/>
      <c r="AI7" s="258"/>
      <c r="AJ7" s="258"/>
    </row>
    <row r="8" spans="1:36" s="218" customFormat="1" ht="30" customHeight="1">
      <c r="A8" s="201"/>
      <c r="B8" s="222" t="s">
        <v>218</v>
      </c>
      <c r="C8" s="223" t="s">
        <v>224</v>
      </c>
      <c r="D8" s="762"/>
      <c r="E8" s="763"/>
      <c r="F8" s="386" t="s">
        <v>274</v>
      </c>
      <c r="G8" s="764"/>
      <c r="H8" s="764"/>
      <c r="I8" s="386" t="s">
        <v>275</v>
      </c>
      <c r="J8" s="763"/>
      <c r="K8" s="763"/>
      <c r="L8" s="386" t="s">
        <v>276</v>
      </c>
      <c r="M8" s="764"/>
      <c r="N8" s="773"/>
      <c r="O8" s="217"/>
      <c r="P8" s="217"/>
      <c r="Q8" s="217"/>
      <c r="R8" s="217"/>
      <c r="S8" s="217"/>
      <c r="T8" s="216"/>
      <c r="U8" s="201"/>
      <c r="V8" s="217"/>
      <c r="W8" s="205"/>
      <c r="X8" s="258"/>
      <c r="Y8" s="375"/>
      <c r="Z8" s="308"/>
      <c r="AA8" s="260"/>
      <c r="AB8" s="260"/>
      <c r="AC8" s="258"/>
      <c r="AD8" s="258"/>
      <c r="AE8" s="258"/>
      <c r="AF8" s="258"/>
      <c r="AG8" s="258"/>
      <c r="AH8" s="258"/>
      <c r="AI8" s="258"/>
      <c r="AJ8" s="258"/>
    </row>
    <row r="9" spans="1:36" s="218" customFormat="1" ht="30" customHeight="1" thickBot="1">
      <c r="A9" s="201"/>
      <c r="B9" s="224"/>
      <c r="C9" s="225" t="s">
        <v>225</v>
      </c>
      <c r="D9" s="765"/>
      <c r="E9" s="766"/>
      <c r="F9" s="766"/>
      <c r="G9" s="766"/>
      <c r="H9" s="828" t="s">
        <v>277</v>
      </c>
      <c r="I9" s="829"/>
      <c r="J9" s="830"/>
      <c r="K9" s="766"/>
      <c r="L9" s="831"/>
      <c r="M9" s="826" t="s">
        <v>278</v>
      </c>
      <c r="N9" s="827"/>
      <c r="O9" s="217"/>
      <c r="P9" s="217"/>
      <c r="Q9" s="217"/>
      <c r="R9" s="217"/>
      <c r="S9" s="217"/>
      <c r="T9" s="216"/>
      <c r="U9" s="201"/>
      <c r="V9" s="217"/>
      <c r="W9" s="205"/>
      <c r="X9" s="258"/>
      <c r="Y9" s="375"/>
      <c r="Z9" s="308"/>
      <c r="AA9" s="261"/>
      <c r="AB9" s="261"/>
      <c r="AC9" s="258"/>
      <c r="AD9" s="258"/>
      <c r="AE9" s="258"/>
      <c r="AF9" s="258"/>
      <c r="AG9" s="258"/>
      <c r="AH9" s="258"/>
      <c r="AI9" s="258"/>
      <c r="AJ9" s="258"/>
    </row>
    <row r="10" spans="1:36" s="218" customFormat="1" ht="30" customHeight="1">
      <c r="A10" s="201"/>
      <c r="B10" s="220"/>
      <c r="C10" s="221" t="s">
        <v>223</v>
      </c>
      <c r="D10" s="760"/>
      <c r="E10" s="761"/>
      <c r="F10" s="388" t="s">
        <v>279</v>
      </c>
      <c r="G10" s="389"/>
      <c r="H10" s="390" t="s">
        <v>280</v>
      </c>
      <c r="I10" s="391" t="s">
        <v>281</v>
      </c>
      <c r="J10" s="761"/>
      <c r="K10" s="761"/>
      <c r="L10" s="388" t="s">
        <v>279</v>
      </c>
      <c r="M10" s="392"/>
      <c r="N10" s="393" t="s">
        <v>280</v>
      </c>
      <c r="O10" s="217"/>
      <c r="P10" s="217"/>
      <c r="Q10" s="217"/>
      <c r="R10" s="217"/>
      <c r="S10" s="217"/>
      <c r="T10" s="216"/>
      <c r="U10" s="201"/>
      <c r="V10" s="217"/>
      <c r="W10" s="205"/>
      <c r="X10" s="258"/>
      <c r="Y10" s="375"/>
      <c r="Z10" s="308"/>
      <c r="AA10" s="260"/>
      <c r="AB10" s="260"/>
      <c r="AC10" s="258"/>
      <c r="AD10" s="258"/>
      <c r="AE10" s="258"/>
      <c r="AF10" s="258"/>
      <c r="AG10" s="258"/>
      <c r="AH10" s="258"/>
      <c r="AI10" s="258"/>
      <c r="AJ10" s="258"/>
    </row>
    <row r="11" spans="1:36" s="218" customFormat="1" ht="30" customHeight="1">
      <c r="A11" s="201"/>
      <c r="B11" s="222" t="s">
        <v>219</v>
      </c>
      <c r="C11" s="223" t="s">
        <v>224</v>
      </c>
      <c r="D11" s="762"/>
      <c r="E11" s="763"/>
      <c r="F11" s="386" t="s">
        <v>274</v>
      </c>
      <c r="G11" s="764"/>
      <c r="H11" s="764"/>
      <c r="I11" s="386" t="s">
        <v>275</v>
      </c>
      <c r="J11" s="763"/>
      <c r="K11" s="763"/>
      <c r="L11" s="386" t="s">
        <v>276</v>
      </c>
      <c r="M11" s="764"/>
      <c r="N11" s="773"/>
      <c r="O11" s="217"/>
      <c r="P11" s="217"/>
      <c r="Q11" s="217"/>
      <c r="R11" s="217"/>
      <c r="S11" s="217"/>
      <c r="T11" s="216"/>
      <c r="U11" s="201"/>
      <c r="V11" s="217"/>
      <c r="W11" s="205"/>
      <c r="X11" s="258"/>
      <c r="Y11" s="375"/>
      <c r="Z11" s="308"/>
      <c r="AA11" s="260"/>
      <c r="AB11" s="260"/>
      <c r="AC11" s="258"/>
      <c r="AD11" s="258"/>
      <c r="AE11" s="258"/>
      <c r="AF11" s="258"/>
      <c r="AG11" s="258"/>
      <c r="AH11" s="258"/>
      <c r="AI11" s="258"/>
      <c r="AJ11" s="258"/>
    </row>
    <row r="12" spans="1:36" s="218" customFormat="1" ht="30" customHeight="1" thickBot="1">
      <c r="A12" s="201"/>
      <c r="B12" s="224"/>
      <c r="C12" s="225" t="s">
        <v>225</v>
      </c>
      <c r="D12" s="765"/>
      <c r="E12" s="766"/>
      <c r="F12" s="766"/>
      <c r="G12" s="766"/>
      <c r="H12" s="828" t="s">
        <v>277</v>
      </c>
      <c r="I12" s="829"/>
      <c r="J12" s="830"/>
      <c r="K12" s="766"/>
      <c r="L12" s="831"/>
      <c r="M12" s="826" t="s">
        <v>278</v>
      </c>
      <c r="N12" s="827"/>
      <c r="O12" s="217"/>
      <c r="P12" s="217"/>
      <c r="Q12" s="217"/>
      <c r="R12" s="217"/>
      <c r="S12" s="217"/>
      <c r="T12" s="216"/>
      <c r="U12" s="201"/>
      <c r="V12" s="217"/>
      <c r="W12" s="205"/>
      <c r="X12" s="258"/>
      <c r="Y12" s="375"/>
      <c r="Z12" s="308"/>
      <c r="AA12" s="261"/>
      <c r="AB12" s="261"/>
      <c r="AC12" s="258"/>
      <c r="AD12" s="258"/>
      <c r="AE12" s="258"/>
      <c r="AF12" s="258"/>
      <c r="AG12" s="258"/>
      <c r="AH12" s="258"/>
      <c r="AI12" s="258"/>
      <c r="AJ12" s="258"/>
    </row>
    <row r="13" spans="1:36" s="218" customFormat="1" ht="9.75" customHeight="1">
      <c r="A13" s="217"/>
      <c r="B13" s="226"/>
      <c r="C13" s="227"/>
      <c r="D13" s="228"/>
      <c r="E13" s="228"/>
      <c r="F13" s="228"/>
      <c r="G13" s="228"/>
      <c r="H13" s="228"/>
      <c r="I13" s="228"/>
      <c r="J13" s="228"/>
      <c r="K13" s="228"/>
      <c r="L13" s="228"/>
      <c r="M13" s="228"/>
      <c r="N13" s="228"/>
      <c r="O13" s="228"/>
      <c r="P13" s="227"/>
      <c r="Q13" s="228"/>
      <c r="R13" s="228"/>
      <c r="S13" s="228"/>
      <c r="T13" s="217"/>
      <c r="U13" s="216"/>
      <c r="V13" s="217"/>
      <c r="W13" s="205"/>
      <c r="X13" s="258"/>
      <c r="Y13" s="376"/>
      <c r="Z13" s="376"/>
      <c r="AA13" s="377"/>
      <c r="AB13" s="376"/>
      <c r="AC13" s="376"/>
      <c r="AD13" s="376"/>
      <c r="AE13" s="376"/>
      <c r="AF13" s="378"/>
      <c r="AG13" s="378"/>
      <c r="AH13" s="376"/>
      <c r="AI13" s="376"/>
      <c r="AJ13" s="258"/>
    </row>
    <row r="14" spans="1:36" s="218" customFormat="1" ht="9.75" customHeight="1">
      <c r="A14" s="217"/>
      <c r="B14" s="226"/>
      <c r="C14" s="227"/>
      <c r="D14" s="228"/>
      <c r="E14" s="228"/>
      <c r="F14" s="228"/>
      <c r="G14" s="228"/>
      <c r="H14" s="228"/>
      <c r="I14" s="228"/>
      <c r="J14" s="228"/>
      <c r="K14" s="228"/>
      <c r="L14" s="228"/>
      <c r="M14" s="228"/>
      <c r="N14" s="228"/>
      <c r="O14" s="228"/>
      <c r="P14" s="227"/>
      <c r="Q14" s="228"/>
      <c r="R14" s="228"/>
      <c r="S14" s="228"/>
      <c r="T14" s="217"/>
      <c r="U14" s="216"/>
      <c r="V14" s="217"/>
      <c r="W14" s="205"/>
      <c r="X14" s="258"/>
      <c r="Y14" s="376"/>
      <c r="Z14" s="376"/>
      <c r="AA14" s="377"/>
      <c r="AB14" s="376"/>
      <c r="AC14" s="376"/>
      <c r="AD14" s="376"/>
      <c r="AE14" s="376"/>
      <c r="AF14" s="378"/>
      <c r="AG14" s="378"/>
      <c r="AH14" s="376"/>
      <c r="AI14" s="376"/>
      <c r="AJ14" s="258"/>
    </row>
    <row r="15" spans="1:36" s="119" customFormat="1" ht="22.5" customHeight="1">
      <c r="A15" s="98" t="s">
        <v>319</v>
      </c>
      <c r="B15" s="112"/>
      <c r="C15" s="112"/>
      <c r="D15" s="112"/>
      <c r="E15" s="112"/>
      <c r="F15" s="112"/>
      <c r="G15" s="112"/>
      <c r="H15" s="112"/>
      <c r="I15" s="112"/>
      <c r="J15" s="112"/>
      <c r="K15" s="112"/>
      <c r="L15" s="112"/>
      <c r="M15" s="112"/>
      <c r="N15" s="112"/>
      <c r="O15" s="112"/>
      <c r="P15" s="112"/>
      <c r="Q15" s="112"/>
      <c r="R15" s="112"/>
      <c r="S15" s="234"/>
      <c r="T15" s="112"/>
      <c r="U15" s="112"/>
      <c r="V15" s="134"/>
      <c r="W15" s="128"/>
      <c r="X15" s="257" t="s">
        <v>260</v>
      </c>
      <c r="Y15" s="190"/>
      <c r="Z15" s="190"/>
      <c r="AA15" s="190"/>
      <c r="AB15" s="190"/>
      <c r="AC15" s="190"/>
      <c r="AD15" s="190"/>
      <c r="AE15" s="190"/>
      <c r="AF15" s="190"/>
      <c r="AG15" s="190"/>
      <c r="AH15" s="190"/>
      <c r="AI15" s="190"/>
      <c r="AJ15" s="116"/>
    </row>
    <row r="16" spans="1:25" s="207" customFormat="1" ht="40.5" customHeight="1">
      <c r="A16" s="229"/>
      <c r="B16" s="774" t="s">
        <v>409</v>
      </c>
      <c r="C16" s="774"/>
      <c r="D16" s="774"/>
      <c r="E16" s="774"/>
      <c r="F16" s="774"/>
      <c r="G16" s="774"/>
      <c r="H16" s="774"/>
      <c r="I16" s="774"/>
      <c r="J16" s="774"/>
      <c r="K16" s="774"/>
      <c r="L16" s="774"/>
      <c r="M16" s="774"/>
      <c r="N16" s="774"/>
      <c r="O16" s="774"/>
      <c r="P16" s="774"/>
      <c r="Q16" s="774"/>
      <c r="R16" s="774"/>
      <c r="S16" s="774"/>
      <c r="T16" s="774"/>
      <c r="U16" s="774"/>
      <c r="V16" s="230"/>
      <c r="W16" s="205"/>
      <c r="Y16" s="213" t="s">
        <v>265</v>
      </c>
    </row>
    <row r="17" spans="1:36" s="119" customFormat="1" ht="4.5" customHeight="1">
      <c r="A17" s="154"/>
      <c r="B17" s="151"/>
      <c r="C17" s="112"/>
      <c r="D17" s="112"/>
      <c r="E17" s="112"/>
      <c r="F17" s="112"/>
      <c r="G17" s="112"/>
      <c r="H17" s="234"/>
      <c r="I17" s="234"/>
      <c r="J17" s="234"/>
      <c r="K17" s="234"/>
      <c r="L17" s="234"/>
      <c r="M17" s="234"/>
      <c r="N17" s="234"/>
      <c r="O17" s="234"/>
      <c r="P17" s="234"/>
      <c r="Q17" s="234"/>
      <c r="R17" s="112"/>
      <c r="S17" s="112"/>
      <c r="T17" s="112"/>
      <c r="U17" s="112"/>
      <c r="V17" s="112"/>
      <c r="W17" s="128"/>
      <c r="X17" s="117"/>
      <c r="Y17" s="116"/>
      <c r="Z17" s="116"/>
      <c r="AA17" s="116"/>
      <c r="AB17" s="116"/>
      <c r="AC17" s="116"/>
      <c r="AD17" s="116"/>
      <c r="AE17" s="116"/>
      <c r="AF17" s="116"/>
      <c r="AG17" s="116"/>
      <c r="AH17" s="116"/>
      <c r="AI17" s="116"/>
      <c r="AJ17" s="116"/>
    </row>
    <row r="18" spans="1:36" s="119" customFormat="1" ht="4.5" customHeight="1">
      <c r="A18" s="154"/>
      <c r="B18" s="151"/>
      <c r="C18" s="112"/>
      <c r="D18" s="112"/>
      <c r="E18" s="112"/>
      <c r="F18" s="112"/>
      <c r="G18" s="112"/>
      <c r="H18" s="112"/>
      <c r="I18" s="112"/>
      <c r="J18" s="112"/>
      <c r="K18" s="112"/>
      <c r="L18" s="112"/>
      <c r="M18" s="112"/>
      <c r="N18" s="112"/>
      <c r="O18" s="112"/>
      <c r="P18" s="112"/>
      <c r="Q18" s="112"/>
      <c r="R18" s="112"/>
      <c r="S18" s="112"/>
      <c r="T18" s="112"/>
      <c r="U18" s="112"/>
      <c r="V18" s="112"/>
      <c r="W18" s="128"/>
      <c r="X18" s="117"/>
      <c r="Y18" s="116"/>
      <c r="Z18" s="116"/>
      <c r="AA18" s="116"/>
      <c r="AB18" s="116"/>
      <c r="AC18" s="116"/>
      <c r="AD18" s="116"/>
      <c r="AE18" s="116"/>
      <c r="AF18" s="116"/>
      <c r="AG18" s="116"/>
      <c r="AH18" s="116"/>
      <c r="AI18" s="116"/>
      <c r="AJ18" s="116"/>
    </row>
    <row r="19" spans="1:36" ht="4.5" customHeight="1" thickBot="1">
      <c r="A19" s="70"/>
      <c r="B19" s="151"/>
      <c r="C19" s="152"/>
      <c r="D19" s="150"/>
      <c r="E19" s="150"/>
      <c r="F19" s="150"/>
      <c r="G19" s="150"/>
      <c r="H19" s="150"/>
      <c r="I19" s="150"/>
      <c r="J19" s="150"/>
      <c r="K19" s="150"/>
      <c r="L19" s="150"/>
      <c r="M19" s="150"/>
      <c r="N19" s="150"/>
      <c r="O19" s="150"/>
      <c r="P19" s="152"/>
      <c r="Q19" s="150"/>
      <c r="R19" s="150"/>
      <c r="S19" s="150"/>
      <c r="T19" s="70"/>
      <c r="U19" s="26"/>
      <c r="V19" s="17"/>
      <c r="W19" s="20"/>
      <c r="X19" s="22"/>
      <c r="Y19" s="379"/>
      <c r="Z19" s="379"/>
      <c r="AA19" s="380"/>
      <c r="AB19" s="379"/>
      <c r="AC19" s="379"/>
      <c r="AD19" s="379"/>
      <c r="AE19" s="379"/>
      <c r="AF19" s="381"/>
      <c r="AG19" s="381"/>
      <c r="AH19" s="379"/>
      <c r="AI19" s="379"/>
      <c r="AJ19" s="22"/>
    </row>
    <row r="20" spans="1:36" ht="32.25" customHeight="1">
      <c r="A20" s="70"/>
      <c r="B20" s="802" t="s">
        <v>80</v>
      </c>
      <c r="C20" s="803"/>
      <c r="D20" s="824" t="s">
        <v>81</v>
      </c>
      <c r="E20" s="825"/>
      <c r="F20" s="825"/>
      <c r="G20" s="825"/>
      <c r="H20" s="824" t="s">
        <v>167</v>
      </c>
      <c r="I20" s="825"/>
      <c r="J20" s="825"/>
      <c r="K20" s="825"/>
      <c r="L20" s="825"/>
      <c r="M20" s="825"/>
      <c r="N20" s="825"/>
      <c r="O20" s="825"/>
      <c r="P20" s="825"/>
      <c r="Q20" s="832"/>
      <c r="R20" s="278" t="s">
        <v>83</v>
      </c>
      <c r="S20" s="279" t="s">
        <v>168</v>
      </c>
      <c r="T20" s="804" t="s">
        <v>84</v>
      </c>
      <c r="U20" s="805"/>
      <c r="V20" s="17"/>
      <c r="W20" s="20"/>
      <c r="X20" s="22"/>
      <c r="Y20" s="806" t="s">
        <v>80</v>
      </c>
      <c r="Z20" s="807"/>
      <c r="AA20" s="192" t="s">
        <v>81</v>
      </c>
      <c r="AB20" s="808" t="s">
        <v>82</v>
      </c>
      <c r="AC20" s="807"/>
      <c r="AD20" s="807"/>
      <c r="AE20" s="807"/>
      <c r="AF20" s="191" t="s">
        <v>83</v>
      </c>
      <c r="AG20" s="192" t="s">
        <v>85</v>
      </c>
      <c r="AH20" s="807" t="s">
        <v>84</v>
      </c>
      <c r="AI20" s="809"/>
      <c r="AJ20" s="22"/>
    </row>
    <row r="21" spans="1:36" ht="42.75" customHeight="1">
      <c r="A21" s="70"/>
      <c r="B21" s="798"/>
      <c r="C21" s="799"/>
      <c r="D21" s="821"/>
      <c r="E21" s="822"/>
      <c r="F21" s="822"/>
      <c r="G21" s="823"/>
      <c r="H21" s="821"/>
      <c r="I21" s="822"/>
      <c r="J21" s="822"/>
      <c r="K21" s="822"/>
      <c r="L21" s="822"/>
      <c r="M21" s="822"/>
      <c r="N21" s="822"/>
      <c r="O21" s="822"/>
      <c r="P21" s="822"/>
      <c r="Q21" s="823"/>
      <c r="R21" s="231"/>
      <c r="S21" s="57"/>
      <c r="T21" s="800"/>
      <c r="U21" s="801"/>
      <c r="V21" s="17"/>
      <c r="W21" s="20"/>
      <c r="X21" s="22"/>
      <c r="Y21" s="778" t="s">
        <v>392</v>
      </c>
      <c r="Z21" s="772"/>
      <c r="AA21" s="382"/>
      <c r="AB21" s="769"/>
      <c r="AC21" s="771"/>
      <c r="AD21" s="771"/>
      <c r="AE21" s="772"/>
      <c r="AF21" s="383"/>
      <c r="AG21" s="383"/>
      <c r="AH21" s="769"/>
      <c r="AI21" s="770"/>
      <c r="AJ21" s="22"/>
    </row>
    <row r="22" spans="1:36" ht="42.75" customHeight="1">
      <c r="A22" s="70"/>
      <c r="B22" s="796"/>
      <c r="C22" s="797"/>
      <c r="D22" s="779"/>
      <c r="E22" s="780"/>
      <c r="F22" s="780"/>
      <c r="G22" s="781"/>
      <c r="H22" s="779"/>
      <c r="I22" s="780"/>
      <c r="J22" s="780"/>
      <c r="K22" s="780"/>
      <c r="L22" s="780"/>
      <c r="M22" s="780"/>
      <c r="N22" s="780"/>
      <c r="O22" s="780"/>
      <c r="P22" s="780"/>
      <c r="Q22" s="781"/>
      <c r="R22" s="232"/>
      <c r="S22" s="24"/>
      <c r="T22" s="784"/>
      <c r="U22" s="785"/>
      <c r="V22" s="17"/>
      <c r="W22" s="20"/>
      <c r="X22" s="22"/>
      <c r="Y22" s="778" t="s">
        <v>393</v>
      </c>
      <c r="Z22" s="772"/>
      <c r="AA22" s="382"/>
      <c r="AB22" s="769"/>
      <c r="AC22" s="771"/>
      <c r="AD22" s="771"/>
      <c r="AE22" s="772"/>
      <c r="AF22" s="383"/>
      <c r="AG22" s="383"/>
      <c r="AH22" s="769"/>
      <c r="AI22" s="770"/>
      <c r="AJ22" s="22"/>
    </row>
    <row r="23" spans="1:36" ht="42.75" customHeight="1">
      <c r="A23" s="70"/>
      <c r="B23" s="782"/>
      <c r="C23" s="783"/>
      <c r="D23" s="779"/>
      <c r="E23" s="780"/>
      <c r="F23" s="780"/>
      <c r="G23" s="781"/>
      <c r="H23" s="779"/>
      <c r="I23" s="780"/>
      <c r="J23" s="780"/>
      <c r="K23" s="780"/>
      <c r="L23" s="780"/>
      <c r="M23" s="780"/>
      <c r="N23" s="780"/>
      <c r="O23" s="780"/>
      <c r="P23" s="780"/>
      <c r="Q23" s="781"/>
      <c r="R23" s="232"/>
      <c r="S23" s="24"/>
      <c r="T23" s="784"/>
      <c r="U23" s="785"/>
      <c r="V23" s="17"/>
      <c r="W23" s="20"/>
      <c r="X23" s="22"/>
      <c r="Y23" s="778" t="s">
        <v>394</v>
      </c>
      <c r="Z23" s="772"/>
      <c r="AA23" s="382"/>
      <c r="AB23" s="769"/>
      <c r="AC23" s="771"/>
      <c r="AD23" s="771"/>
      <c r="AE23" s="772"/>
      <c r="AF23" s="383"/>
      <c r="AG23" s="383"/>
      <c r="AH23" s="769"/>
      <c r="AI23" s="770"/>
      <c r="AJ23" s="22"/>
    </row>
    <row r="24" spans="1:36" ht="42.75" customHeight="1">
      <c r="A24" s="70"/>
      <c r="B24" s="782"/>
      <c r="C24" s="783"/>
      <c r="D24" s="779"/>
      <c r="E24" s="780"/>
      <c r="F24" s="780"/>
      <c r="G24" s="781"/>
      <c r="H24" s="779"/>
      <c r="I24" s="780"/>
      <c r="J24" s="780"/>
      <c r="K24" s="780"/>
      <c r="L24" s="780"/>
      <c r="M24" s="780"/>
      <c r="N24" s="780"/>
      <c r="O24" s="780"/>
      <c r="P24" s="780"/>
      <c r="Q24" s="781"/>
      <c r="R24" s="232"/>
      <c r="S24" s="24"/>
      <c r="T24" s="784"/>
      <c r="U24" s="785"/>
      <c r="V24" s="17"/>
      <c r="W24" s="20"/>
      <c r="X24" s="22"/>
      <c r="Y24" s="778" t="s">
        <v>395</v>
      </c>
      <c r="Z24" s="772"/>
      <c r="AA24" s="447"/>
      <c r="AB24" s="793" t="s">
        <v>402</v>
      </c>
      <c r="AC24" s="794"/>
      <c r="AD24" s="794"/>
      <c r="AE24" s="795"/>
      <c r="AF24" s="383"/>
      <c r="AG24" s="383"/>
      <c r="AH24" s="769"/>
      <c r="AI24" s="770"/>
      <c r="AJ24" s="22"/>
    </row>
    <row r="25" spans="1:36" ht="42.75" customHeight="1">
      <c r="A25" s="70"/>
      <c r="B25" s="782"/>
      <c r="C25" s="783"/>
      <c r="D25" s="779"/>
      <c r="E25" s="780"/>
      <c r="F25" s="780"/>
      <c r="G25" s="781"/>
      <c r="H25" s="779"/>
      <c r="I25" s="780"/>
      <c r="J25" s="780"/>
      <c r="K25" s="780"/>
      <c r="L25" s="780"/>
      <c r="M25" s="780"/>
      <c r="N25" s="780"/>
      <c r="O25" s="780"/>
      <c r="P25" s="780"/>
      <c r="Q25" s="781"/>
      <c r="R25" s="232"/>
      <c r="S25" s="24"/>
      <c r="T25" s="784"/>
      <c r="U25" s="785"/>
      <c r="V25" s="17"/>
      <c r="W25" s="20"/>
      <c r="X25" s="22"/>
      <c r="Y25" s="778" t="s">
        <v>396</v>
      </c>
      <c r="Z25" s="772"/>
      <c r="AA25" s="382"/>
      <c r="AB25" s="769"/>
      <c r="AC25" s="771"/>
      <c r="AD25" s="771"/>
      <c r="AE25" s="772"/>
      <c r="AF25" s="383"/>
      <c r="AG25" s="383"/>
      <c r="AH25" s="769"/>
      <c r="AI25" s="770"/>
      <c r="AJ25" s="22"/>
    </row>
    <row r="26" spans="1:36" ht="42.75" customHeight="1">
      <c r="A26" s="70"/>
      <c r="B26" s="782"/>
      <c r="C26" s="783"/>
      <c r="D26" s="779"/>
      <c r="E26" s="780"/>
      <c r="F26" s="780"/>
      <c r="G26" s="781"/>
      <c r="H26" s="779"/>
      <c r="I26" s="780"/>
      <c r="J26" s="780"/>
      <c r="K26" s="780"/>
      <c r="L26" s="780"/>
      <c r="M26" s="780"/>
      <c r="N26" s="780"/>
      <c r="O26" s="780"/>
      <c r="P26" s="780"/>
      <c r="Q26" s="781"/>
      <c r="R26" s="232"/>
      <c r="S26" s="24"/>
      <c r="T26" s="784"/>
      <c r="U26" s="785"/>
      <c r="V26" s="17"/>
      <c r="W26" s="20"/>
      <c r="X26" s="22"/>
      <c r="Y26" s="395" t="s">
        <v>397</v>
      </c>
      <c r="Z26" s="396"/>
      <c r="AA26" s="382"/>
      <c r="AB26" s="769" t="s">
        <v>404</v>
      </c>
      <c r="AC26" s="771"/>
      <c r="AD26" s="771"/>
      <c r="AE26" s="772"/>
      <c r="AF26" s="383"/>
      <c r="AG26" s="383"/>
      <c r="AH26" s="769"/>
      <c r="AI26" s="770"/>
      <c r="AJ26" s="22"/>
    </row>
    <row r="27" spans="1:36" ht="42.75" customHeight="1">
      <c r="A27" s="70"/>
      <c r="B27" s="782"/>
      <c r="C27" s="783"/>
      <c r="D27" s="779"/>
      <c r="E27" s="780"/>
      <c r="F27" s="780"/>
      <c r="G27" s="781"/>
      <c r="H27" s="779"/>
      <c r="I27" s="780"/>
      <c r="J27" s="780"/>
      <c r="K27" s="780"/>
      <c r="L27" s="780"/>
      <c r="M27" s="780"/>
      <c r="N27" s="780"/>
      <c r="O27" s="780"/>
      <c r="P27" s="780"/>
      <c r="Q27" s="781"/>
      <c r="R27" s="232"/>
      <c r="S27" s="24"/>
      <c r="T27" s="784"/>
      <c r="U27" s="785"/>
      <c r="V27" s="17"/>
      <c r="W27" s="20"/>
      <c r="X27" s="22"/>
      <c r="Y27" s="395" t="s">
        <v>398</v>
      </c>
      <c r="Z27" s="396"/>
      <c r="AA27" s="382"/>
      <c r="AB27" s="769" t="s">
        <v>403</v>
      </c>
      <c r="AC27" s="771"/>
      <c r="AD27" s="771"/>
      <c r="AE27" s="772"/>
      <c r="AF27" s="383"/>
      <c r="AG27" s="383"/>
      <c r="AH27" s="769"/>
      <c r="AI27" s="770"/>
      <c r="AJ27" s="22"/>
    </row>
    <row r="28" spans="1:36" ht="42.75" customHeight="1">
      <c r="A28" s="70"/>
      <c r="B28" s="782"/>
      <c r="C28" s="783"/>
      <c r="D28" s="779"/>
      <c r="E28" s="780"/>
      <c r="F28" s="780"/>
      <c r="G28" s="781"/>
      <c r="H28" s="779"/>
      <c r="I28" s="780"/>
      <c r="J28" s="780"/>
      <c r="K28" s="780"/>
      <c r="L28" s="780"/>
      <c r="M28" s="780"/>
      <c r="N28" s="780"/>
      <c r="O28" s="780"/>
      <c r="P28" s="780"/>
      <c r="Q28" s="781"/>
      <c r="R28" s="232"/>
      <c r="S28" s="24"/>
      <c r="T28" s="784"/>
      <c r="U28" s="785"/>
      <c r="V28" s="17"/>
      <c r="W28" s="20"/>
      <c r="X28" s="22"/>
      <c r="Y28" s="395" t="s">
        <v>399</v>
      </c>
      <c r="Z28" s="396"/>
      <c r="AA28" s="382"/>
      <c r="AB28" s="769"/>
      <c r="AC28" s="771"/>
      <c r="AD28" s="771"/>
      <c r="AE28" s="772"/>
      <c r="AF28" s="383"/>
      <c r="AG28" s="383"/>
      <c r="AH28" s="769"/>
      <c r="AI28" s="770"/>
      <c r="AJ28" s="22"/>
    </row>
    <row r="29" spans="1:36" ht="42.75" customHeight="1">
      <c r="A29" s="70"/>
      <c r="B29" s="782"/>
      <c r="C29" s="783"/>
      <c r="D29" s="779"/>
      <c r="E29" s="780"/>
      <c r="F29" s="780"/>
      <c r="G29" s="781"/>
      <c r="H29" s="779"/>
      <c r="I29" s="780"/>
      <c r="J29" s="780"/>
      <c r="K29" s="780"/>
      <c r="L29" s="780"/>
      <c r="M29" s="780"/>
      <c r="N29" s="780"/>
      <c r="O29" s="780"/>
      <c r="P29" s="780"/>
      <c r="Q29" s="781"/>
      <c r="R29" s="232"/>
      <c r="S29" s="24"/>
      <c r="T29" s="784"/>
      <c r="U29" s="785"/>
      <c r="V29" s="17"/>
      <c r="W29" s="20"/>
      <c r="X29" s="22"/>
      <c r="Y29" s="778" t="s">
        <v>400</v>
      </c>
      <c r="Z29" s="772"/>
      <c r="AA29" s="382"/>
      <c r="AB29" s="769"/>
      <c r="AC29" s="771"/>
      <c r="AD29" s="771"/>
      <c r="AE29" s="772"/>
      <c r="AF29" s="383"/>
      <c r="AG29" s="383"/>
      <c r="AH29" s="769"/>
      <c r="AI29" s="770"/>
      <c r="AJ29" s="22"/>
    </row>
    <row r="30" spans="1:36" ht="42.75" customHeight="1">
      <c r="A30" s="70"/>
      <c r="B30" s="782"/>
      <c r="C30" s="783"/>
      <c r="D30" s="779"/>
      <c r="E30" s="780"/>
      <c r="F30" s="780"/>
      <c r="G30" s="781"/>
      <c r="H30" s="779"/>
      <c r="I30" s="780"/>
      <c r="J30" s="780"/>
      <c r="K30" s="780"/>
      <c r="L30" s="780"/>
      <c r="M30" s="780"/>
      <c r="N30" s="780"/>
      <c r="O30" s="780"/>
      <c r="P30" s="780"/>
      <c r="Q30" s="781"/>
      <c r="R30" s="232"/>
      <c r="S30" s="24"/>
      <c r="T30" s="784"/>
      <c r="U30" s="785"/>
      <c r="V30" s="17"/>
      <c r="W30" s="20"/>
      <c r="X30" s="22"/>
      <c r="Y30" s="778" t="s">
        <v>401</v>
      </c>
      <c r="Z30" s="772"/>
      <c r="AA30" s="382"/>
      <c r="AB30" s="769"/>
      <c r="AC30" s="771"/>
      <c r="AD30" s="771"/>
      <c r="AE30" s="772"/>
      <c r="AF30" s="383"/>
      <c r="AG30" s="383"/>
      <c r="AH30" s="769"/>
      <c r="AI30" s="770"/>
      <c r="AJ30" s="22"/>
    </row>
    <row r="31" spans="1:36" ht="42.75" customHeight="1">
      <c r="A31" s="70"/>
      <c r="B31" s="782"/>
      <c r="C31" s="783"/>
      <c r="D31" s="779"/>
      <c r="E31" s="780"/>
      <c r="F31" s="780"/>
      <c r="G31" s="781"/>
      <c r="H31" s="779"/>
      <c r="I31" s="780"/>
      <c r="J31" s="780"/>
      <c r="K31" s="780"/>
      <c r="L31" s="780"/>
      <c r="M31" s="780"/>
      <c r="N31" s="780"/>
      <c r="O31" s="780"/>
      <c r="P31" s="780"/>
      <c r="Q31" s="781"/>
      <c r="R31" s="232"/>
      <c r="S31" s="24"/>
      <c r="T31" s="784"/>
      <c r="U31" s="785"/>
      <c r="V31" s="17"/>
      <c r="W31" s="20"/>
      <c r="X31" s="22"/>
      <c r="Y31" s="778"/>
      <c r="Z31" s="772"/>
      <c r="AA31" s="382"/>
      <c r="AB31" s="769"/>
      <c r="AC31" s="771"/>
      <c r="AD31" s="771"/>
      <c r="AE31" s="772"/>
      <c r="AF31" s="383"/>
      <c r="AG31" s="383"/>
      <c r="AH31" s="769"/>
      <c r="AI31" s="770"/>
      <c r="AJ31" s="22"/>
    </row>
    <row r="32" spans="1:36" ht="42.75" customHeight="1" thickBot="1">
      <c r="A32" s="70"/>
      <c r="B32" s="789"/>
      <c r="C32" s="790"/>
      <c r="D32" s="775"/>
      <c r="E32" s="776"/>
      <c r="F32" s="776"/>
      <c r="G32" s="777"/>
      <c r="H32" s="775"/>
      <c r="I32" s="776"/>
      <c r="J32" s="776"/>
      <c r="K32" s="776"/>
      <c r="L32" s="776"/>
      <c r="M32" s="776"/>
      <c r="N32" s="776"/>
      <c r="O32" s="776"/>
      <c r="P32" s="776"/>
      <c r="Q32" s="777"/>
      <c r="R32" s="233"/>
      <c r="S32" s="153"/>
      <c r="T32" s="791"/>
      <c r="U32" s="792"/>
      <c r="V32" s="17"/>
      <c r="W32" s="20"/>
      <c r="X32" s="22"/>
      <c r="Y32" s="786"/>
      <c r="Z32" s="787"/>
      <c r="AA32" s="384"/>
      <c r="AB32" s="767"/>
      <c r="AC32" s="788"/>
      <c r="AD32" s="788"/>
      <c r="AE32" s="787"/>
      <c r="AF32" s="385"/>
      <c r="AG32" s="385"/>
      <c r="AH32" s="767"/>
      <c r="AI32" s="768"/>
      <c r="AJ32" s="22"/>
    </row>
    <row r="33" spans="1:36" ht="22.5" customHeight="1">
      <c r="A33" s="70"/>
      <c r="B33" s="26" t="s">
        <v>174</v>
      </c>
      <c r="C33" s="26"/>
      <c r="D33" s="26"/>
      <c r="E33" s="26"/>
      <c r="F33" s="26"/>
      <c r="G33" s="26"/>
      <c r="H33" s="26"/>
      <c r="I33" s="26"/>
      <c r="J33" s="26"/>
      <c r="K33" s="26"/>
      <c r="L33" s="26"/>
      <c r="M33" s="26"/>
      <c r="N33" s="26"/>
      <c r="O33" s="26"/>
      <c r="P33" s="26"/>
      <c r="Q33" s="26"/>
      <c r="R33" s="26"/>
      <c r="S33" s="26"/>
      <c r="T33" s="26"/>
      <c r="U33" s="26"/>
      <c r="V33" s="17"/>
      <c r="W33" s="20"/>
      <c r="X33" s="22"/>
      <c r="Y33" s="187" t="s">
        <v>174</v>
      </c>
      <c r="Z33" s="129"/>
      <c r="AA33" s="129"/>
      <c r="AB33" s="129"/>
      <c r="AC33" s="129"/>
      <c r="AD33" s="129"/>
      <c r="AE33" s="129"/>
      <c r="AF33" s="130"/>
      <c r="AG33" s="130"/>
      <c r="AH33" s="129"/>
      <c r="AI33" s="129"/>
      <c r="AJ33" s="22"/>
    </row>
    <row r="34" spans="1:36" s="119" customFormat="1" ht="26.25" customHeight="1">
      <c r="A34" s="467"/>
      <c r="B34" s="464"/>
      <c r="C34" s="464"/>
      <c r="D34" s="740" t="s">
        <v>434</v>
      </c>
      <c r="E34" s="740"/>
      <c r="F34" s="740"/>
      <c r="G34" s="740"/>
      <c r="H34" s="740"/>
      <c r="I34" s="740"/>
      <c r="J34" s="740"/>
      <c r="K34" s="740"/>
      <c r="L34" s="740"/>
      <c r="M34" s="740"/>
      <c r="N34" s="740"/>
      <c r="O34" s="740"/>
      <c r="P34" s="740"/>
      <c r="Q34" s="740"/>
      <c r="R34" s="740"/>
      <c r="S34" s="740"/>
      <c r="T34" s="464"/>
      <c r="U34" s="464"/>
      <c r="V34" s="468"/>
      <c r="W34" s="128"/>
      <c r="X34" s="116"/>
      <c r="Y34" s="129"/>
      <c r="Z34" s="129"/>
      <c r="AA34" s="129"/>
      <c r="AB34" s="129"/>
      <c r="AC34" s="129"/>
      <c r="AD34" s="129"/>
      <c r="AE34" s="129"/>
      <c r="AF34" s="130"/>
      <c r="AG34" s="130"/>
      <c r="AH34" s="129"/>
      <c r="AI34" s="129"/>
      <c r="AJ34" s="116"/>
    </row>
    <row r="35" ht="0" customHeight="1" hidden="1"/>
  </sheetData>
  <sheetProtection sheet="1"/>
  <protectedRanges>
    <protectedRange sqref="Z33:AI33 Y34:AI34 Y19:AI19 Y13:AI14 B21:U32 Y21:AI32" name="範囲1"/>
  </protectedRanges>
  <mergeCells count="123">
    <mergeCell ref="D34:S34"/>
    <mergeCell ref="H24:Q24"/>
    <mergeCell ref="H25:Q25"/>
    <mergeCell ref="H26:Q26"/>
    <mergeCell ref="H30:Q30"/>
    <mergeCell ref="H20:Q20"/>
    <mergeCell ref="H21:Q21"/>
    <mergeCell ref="H22:Q22"/>
    <mergeCell ref="H23:Q23"/>
    <mergeCell ref="H27:Q27"/>
    <mergeCell ref="M9:N9"/>
    <mergeCell ref="H9:I9"/>
    <mergeCell ref="H12:I12"/>
    <mergeCell ref="M12:N12"/>
    <mergeCell ref="J12:L12"/>
    <mergeCell ref="J9:L9"/>
    <mergeCell ref="J11:K11"/>
    <mergeCell ref="M11:N11"/>
    <mergeCell ref="G11:H11"/>
    <mergeCell ref="D21:G21"/>
    <mergeCell ref="D22:G22"/>
    <mergeCell ref="D23:G23"/>
    <mergeCell ref="D24:G24"/>
    <mergeCell ref="D25:G25"/>
    <mergeCell ref="D20:G20"/>
    <mergeCell ref="Y4:Y5"/>
    <mergeCell ref="B4:B5"/>
    <mergeCell ref="O4:O5"/>
    <mergeCell ref="P4:S4"/>
    <mergeCell ref="P5:S5"/>
    <mergeCell ref="A1:V1"/>
    <mergeCell ref="X1:AJ1"/>
    <mergeCell ref="J4:N4"/>
    <mergeCell ref="D4:I4"/>
    <mergeCell ref="D5:E5"/>
    <mergeCell ref="B21:C21"/>
    <mergeCell ref="T21:U21"/>
    <mergeCell ref="Y21:Z21"/>
    <mergeCell ref="AB21:AE21"/>
    <mergeCell ref="AH21:AI21"/>
    <mergeCell ref="B20:C20"/>
    <mergeCell ref="T20:U20"/>
    <mergeCell ref="Y20:Z20"/>
    <mergeCell ref="AB20:AE20"/>
    <mergeCell ref="AH20:AI20"/>
    <mergeCell ref="B22:C22"/>
    <mergeCell ref="T22:U22"/>
    <mergeCell ref="Y22:Z22"/>
    <mergeCell ref="AB22:AE22"/>
    <mergeCell ref="AH22:AI22"/>
    <mergeCell ref="B23:C23"/>
    <mergeCell ref="T23:U23"/>
    <mergeCell ref="Y23:Z23"/>
    <mergeCell ref="AB23:AE23"/>
    <mergeCell ref="AH23:AI23"/>
    <mergeCell ref="B24:C24"/>
    <mergeCell ref="T24:U24"/>
    <mergeCell ref="Y24:Z24"/>
    <mergeCell ref="AB24:AE24"/>
    <mergeCell ref="AH24:AI24"/>
    <mergeCell ref="B25:C25"/>
    <mergeCell ref="T25:U25"/>
    <mergeCell ref="Y25:Z25"/>
    <mergeCell ref="AB25:AE25"/>
    <mergeCell ref="AH25:AI25"/>
    <mergeCell ref="B26:C26"/>
    <mergeCell ref="T26:U26"/>
    <mergeCell ref="AB26:AE26"/>
    <mergeCell ref="AH26:AI26"/>
    <mergeCell ref="D26:G26"/>
    <mergeCell ref="B27:C27"/>
    <mergeCell ref="T27:U27"/>
    <mergeCell ref="AB27:AE27"/>
    <mergeCell ref="AH27:AI27"/>
    <mergeCell ref="D27:G27"/>
    <mergeCell ref="B28:C28"/>
    <mergeCell ref="T28:U28"/>
    <mergeCell ref="AB28:AE28"/>
    <mergeCell ref="AH28:AI28"/>
    <mergeCell ref="D28:G28"/>
    <mergeCell ref="H28:Q28"/>
    <mergeCell ref="B29:C29"/>
    <mergeCell ref="T29:U29"/>
    <mergeCell ref="Y29:Z29"/>
    <mergeCell ref="AB29:AE29"/>
    <mergeCell ref="AH29:AI29"/>
    <mergeCell ref="D29:G29"/>
    <mergeCell ref="H29:Q29"/>
    <mergeCell ref="AB31:AE31"/>
    <mergeCell ref="Y32:Z32"/>
    <mergeCell ref="AB32:AE32"/>
    <mergeCell ref="B31:C31"/>
    <mergeCell ref="T31:U31"/>
    <mergeCell ref="D31:G31"/>
    <mergeCell ref="H31:Q31"/>
    <mergeCell ref="B32:C32"/>
    <mergeCell ref="T32:U32"/>
    <mergeCell ref="H32:Q32"/>
    <mergeCell ref="D32:G32"/>
    <mergeCell ref="Y31:Z31"/>
    <mergeCell ref="Y30:Z30"/>
    <mergeCell ref="D30:G30"/>
    <mergeCell ref="B30:C30"/>
    <mergeCell ref="T30:U30"/>
    <mergeCell ref="AH32:AI32"/>
    <mergeCell ref="AH31:AI31"/>
    <mergeCell ref="AH30:AI30"/>
    <mergeCell ref="AB30:AE30"/>
    <mergeCell ref="G5:H5"/>
    <mergeCell ref="J5:K5"/>
    <mergeCell ref="M5:N5"/>
    <mergeCell ref="M8:N8"/>
    <mergeCell ref="D9:G9"/>
    <mergeCell ref="B16:U16"/>
    <mergeCell ref="D7:E7"/>
    <mergeCell ref="J7:K7"/>
    <mergeCell ref="D8:E8"/>
    <mergeCell ref="G8:H8"/>
    <mergeCell ref="J8:K8"/>
    <mergeCell ref="D12:G12"/>
    <mergeCell ref="D10:E10"/>
    <mergeCell ref="J10:K10"/>
    <mergeCell ref="D11:E11"/>
  </mergeCells>
  <dataValidations count="1">
    <dataValidation allowBlank="1" showInputMessage="1" showErrorMessage="1" imeMode="halfAlpha" sqref="J12 AF19 AA19 AA13:AA14 AF13:AF14 AA4 D5:E5 G5:H5 J5:K5 M5:N5 D9:G9 J9 J7:K8 M8:N8 G8:H8 D7:E8 G11:H11 D10:E11 J10:K11 M11:N11 D4:I4 D12:G12 D21:D32 R21:R32 AA21:AA32 AF21:AF32"/>
  </dataValidations>
  <printOptions horizontalCentered="1"/>
  <pageMargins left="0.5511811023622047" right="0.31496062992125984" top="0.4724409448818898" bottom="0.15748031496062992" header="0.35433070866141736" footer="0.15748031496062992"/>
  <pageSetup blackAndWhite="1" horizontalDpi="300" verticalDpi="300" orientation="portrait" paperSize="9" scale="88" r:id="rId1"/>
  <headerFooter>
    <oddFooter>&amp;C-4-</oddFooter>
  </headerFooter>
</worksheet>
</file>

<file path=xl/worksheets/sheet5.xml><?xml version="1.0" encoding="utf-8"?>
<worksheet xmlns="http://schemas.openxmlformats.org/spreadsheetml/2006/main" xmlns:r="http://schemas.openxmlformats.org/officeDocument/2006/relationships">
  <dimension ref="A1:BV54"/>
  <sheetViews>
    <sheetView showGridLines="0" showRowColHeaders="0" zoomScale="85" zoomScaleNormal="85" zoomScaleSheetLayoutView="80" workbookViewId="0" topLeftCell="B1">
      <selection activeCell="C5" sqref="C5:J5"/>
    </sheetView>
  </sheetViews>
  <sheetFormatPr defaultColWidth="0" defaultRowHeight="0" customHeight="1" zeroHeight="1"/>
  <cols>
    <col min="1" max="1" width="0.5625" style="445" customWidth="1"/>
    <col min="2" max="34" width="2.57421875" style="445" customWidth="1"/>
    <col min="35" max="35" width="2.57421875" style="446" customWidth="1"/>
    <col min="36" max="36" width="3.421875" style="238" hidden="1" customWidth="1"/>
    <col min="37" max="37" width="5.57421875" style="252" hidden="1" customWidth="1"/>
    <col min="38" max="38" width="4.140625" style="252" hidden="1" customWidth="1"/>
    <col min="39" max="39" width="3.421875" style="238" hidden="1" customWidth="1"/>
    <col min="40" max="40" width="4.421875" style="238" hidden="1" customWidth="1"/>
    <col min="41" max="42" width="0.85546875" style="452" customWidth="1"/>
    <col min="43" max="74" width="2.57421875" style="9" customWidth="1"/>
    <col min="75" max="255" width="2.57421875" style="9" hidden="1" customWidth="1"/>
    <col min="256" max="16384" width="9.00390625" style="9" hidden="1" customWidth="1"/>
  </cols>
  <sheetData>
    <row r="1" spans="1:74" s="448" customFormat="1" ht="24.75" customHeight="1">
      <c r="A1" s="753" t="s">
        <v>416</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O1" s="449"/>
      <c r="AP1" s="449"/>
      <c r="AQ1" s="855" t="s">
        <v>79</v>
      </c>
      <c r="AR1" s="855"/>
      <c r="AS1" s="855"/>
      <c r="AT1" s="855"/>
      <c r="AU1" s="855"/>
      <c r="AV1" s="855"/>
      <c r="AW1" s="855"/>
      <c r="AX1" s="855"/>
      <c r="AY1" s="855"/>
      <c r="AZ1" s="855"/>
      <c r="BA1" s="855"/>
      <c r="BB1" s="855"/>
      <c r="BC1" s="855"/>
      <c r="BD1" s="855"/>
      <c r="BE1" s="855"/>
      <c r="BF1" s="855"/>
      <c r="BG1" s="855"/>
      <c r="BH1" s="855"/>
      <c r="BI1" s="855"/>
      <c r="BJ1" s="855"/>
      <c r="BK1" s="855"/>
      <c r="BL1" s="855"/>
      <c r="BM1" s="855"/>
      <c r="BN1" s="855"/>
      <c r="BO1" s="855"/>
      <c r="BP1" s="855"/>
      <c r="BQ1" s="855"/>
      <c r="BR1" s="855"/>
      <c r="BS1" s="855"/>
      <c r="BT1" s="855"/>
      <c r="BU1" s="855"/>
      <c r="BV1" s="855"/>
    </row>
    <row r="2" spans="1:74" s="111" customFormat="1" ht="19.5" customHeight="1">
      <c r="A2" s="309"/>
      <c r="B2" s="310" t="s">
        <v>170</v>
      </c>
      <c r="C2" s="311"/>
      <c r="D2" s="309"/>
      <c r="E2" s="309"/>
      <c r="F2" s="309"/>
      <c r="G2" s="309"/>
      <c r="H2" s="309"/>
      <c r="I2" s="309"/>
      <c r="J2" s="309"/>
      <c r="K2" s="309"/>
      <c r="L2" s="309"/>
      <c r="M2" s="309"/>
      <c r="N2" s="309"/>
      <c r="O2" s="309"/>
      <c r="P2" s="312"/>
      <c r="Q2" s="309"/>
      <c r="R2" s="312"/>
      <c r="S2" s="312"/>
      <c r="T2" s="312"/>
      <c r="U2" s="312"/>
      <c r="V2" s="312"/>
      <c r="W2" s="312"/>
      <c r="X2" s="312"/>
      <c r="Y2" s="312"/>
      <c r="Z2" s="312"/>
      <c r="AA2" s="312"/>
      <c r="AB2" s="312"/>
      <c r="AC2" s="312"/>
      <c r="AD2" s="312"/>
      <c r="AE2" s="312"/>
      <c r="AF2" s="312"/>
      <c r="AG2" s="312"/>
      <c r="AH2" s="312"/>
      <c r="AI2" s="313"/>
      <c r="AJ2" s="255"/>
      <c r="AK2" s="256"/>
      <c r="AL2" s="256"/>
      <c r="AM2" s="255"/>
      <c r="AN2" s="255"/>
      <c r="AO2" s="450"/>
      <c r="AP2" s="450"/>
      <c r="AQ2" s="455" t="s">
        <v>170</v>
      </c>
      <c r="AR2" s="456"/>
      <c r="AS2" s="457"/>
      <c r="AT2" s="457"/>
      <c r="AU2" s="457"/>
      <c r="AV2" s="457"/>
      <c r="AW2" s="457"/>
      <c r="AX2" s="457"/>
      <c r="AY2" s="457"/>
      <c r="AZ2" s="457"/>
      <c r="BA2" s="457"/>
      <c r="BB2" s="457"/>
      <c r="BC2" s="457"/>
      <c r="BD2" s="457"/>
      <c r="BE2" s="457"/>
      <c r="BF2" s="457"/>
      <c r="BG2" s="457"/>
      <c r="BH2" s="457"/>
      <c r="BI2" s="457"/>
      <c r="BJ2" s="457"/>
      <c r="BK2" s="457"/>
      <c r="BL2" s="457"/>
      <c r="BM2" s="457"/>
      <c r="BN2" s="457"/>
      <c r="BO2" s="457"/>
      <c r="BP2" s="457"/>
      <c r="BQ2" s="457"/>
      <c r="BR2" s="457"/>
      <c r="BS2" s="457"/>
      <c r="BT2" s="457"/>
      <c r="BU2" s="457"/>
      <c r="BV2" s="457"/>
    </row>
    <row r="3" spans="1:74" s="19" customFormat="1" ht="19.5" customHeight="1" thickBot="1">
      <c r="A3" s="314"/>
      <c r="B3" s="315" t="s">
        <v>175</v>
      </c>
      <c r="C3" s="316"/>
      <c r="D3" s="317"/>
      <c r="E3" s="317"/>
      <c r="F3" s="317"/>
      <c r="G3" s="317"/>
      <c r="H3" s="317"/>
      <c r="I3" s="317"/>
      <c r="J3" s="317"/>
      <c r="K3" s="317"/>
      <c r="L3" s="317"/>
      <c r="M3" s="317"/>
      <c r="N3" s="314"/>
      <c r="O3" s="314"/>
      <c r="P3" s="314"/>
      <c r="Q3" s="314"/>
      <c r="R3" s="318"/>
      <c r="S3" s="318"/>
      <c r="T3" s="318"/>
      <c r="U3" s="318"/>
      <c r="V3" s="318"/>
      <c r="W3" s="318"/>
      <c r="X3" s="318"/>
      <c r="Y3" s="318"/>
      <c r="Z3" s="318"/>
      <c r="AA3" s="318"/>
      <c r="AB3" s="318"/>
      <c r="AC3" s="318"/>
      <c r="AD3" s="318"/>
      <c r="AE3" s="318"/>
      <c r="AF3" s="318"/>
      <c r="AG3" s="318"/>
      <c r="AH3" s="318"/>
      <c r="AI3" s="319"/>
      <c r="AJ3" s="253"/>
      <c r="AK3" s="254"/>
      <c r="AL3" s="254"/>
      <c r="AM3" s="253"/>
      <c r="AN3" s="253"/>
      <c r="AO3" s="451"/>
      <c r="AP3" s="451"/>
      <c r="AQ3" s="458" t="s">
        <v>175</v>
      </c>
      <c r="AR3" s="459"/>
      <c r="AS3" s="460"/>
      <c r="AT3" s="460"/>
      <c r="AU3" s="460"/>
      <c r="AV3" s="460"/>
      <c r="AW3" s="460"/>
      <c r="AX3" s="460"/>
      <c r="AY3" s="460"/>
      <c r="AZ3" s="460"/>
      <c r="BA3" s="460"/>
      <c r="BB3" s="460"/>
      <c r="BC3" s="461"/>
      <c r="BD3" s="461"/>
      <c r="BE3" s="461"/>
      <c r="BF3" s="461"/>
      <c r="BG3" s="461"/>
      <c r="BH3" s="461"/>
      <c r="BI3" s="461"/>
      <c r="BJ3" s="461"/>
      <c r="BK3" s="461"/>
      <c r="BL3" s="461"/>
      <c r="BM3" s="461"/>
      <c r="BN3" s="461"/>
      <c r="BO3" s="461"/>
      <c r="BP3" s="461"/>
      <c r="BQ3" s="461"/>
      <c r="BR3" s="461"/>
      <c r="BS3" s="461"/>
      <c r="BT3" s="461"/>
      <c r="BU3" s="461"/>
      <c r="BV3" s="461"/>
    </row>
    <row r="4" spans="1:74" s="19" customFormat="1" ht="19.5" customHeight="1">
      <c r="A4" s="314"/>
      <c r="B4" s="314"/>
      <c r="C4" s="849" t="s">
        <v>77</v>
      </c>
      <c r="D4" s="850"/>
      <c r="E4" s="850"/>
      <c r="F4" s="850"/>
      <c r="G4" s="850"/>
      <c r="H4" s="850"/>
      <c r="I4" s="850"/>
      <c r="J4" s="850"/>
      <c r="K4" s="850" t="s">
        <v>78</v>
      </c>
      <c r="L4" s="850"/>
      <c r="M4" s="850"/>
      <c r="N4" s="850"/>
      <c r="O4" s="850"/>
      <c r="P4" s="850"/>
      <c r="Q4" s="850"/>
      <c r="R4" s="850"/>
      <c r="S4" s="850"/>
      <c r="T4" s="850"/>
      <c r="U4" s="850"/>
      <c r="V4" s="850"/>
      <c r="W4" s="850"/>
      <c r="X4" s="850"/>
      <c r="Y4" s="850"/>
      <c r="Z4" s="850"/>
      <c r="AA4" s="850"/>
      <c r="AB4" s="850"/>
      <c r="AC4" s="850"/>
      <c r="AD4" s="850"/>
      <c r="AE4" s="850"/>
      <c r="AF4" s="850"/>
      <c r="AG4" s="851"/>
      <c r="AH4" s="318"/>
      <c r="AI4" s="319"/>
      <c r="AJ4" s="253"/>
      <c r="AK4" s="254"/>
      <c r="AL4" s="254"/>
      <c r="AM4" s="253"/>
      <c r="AN4" s="253"/>
      <c r="AO4" s="451"/>
      <c r="AP4" s="451"/>
      <c r="AQ4" s="461"/>
      <c r="AR4" s="849" t="s">
        <v>77</v>
      </c>
      <c r="AS4" s="850"/>
      <c r="AT4" s="850"/>
      <c r="AU4" s="850"/>
      <c r="AV4" s="850"/>
      <c r="AW4" s="850"/>
      <c r="AX4" s="850"/>
      <c r="AY4" s="850"/>
      <c r="AZ4" s="850" t="s">
        <v>78</v>
      </c>
      <c r="BA4" s="850"/>
      <c r="BB4" s="850"/>
      <c r="BC4" s="850"/>
      <c r="BD4" s="850"/>
      <c r="BE4" s="850"/>
      <c r="BF4" s="850"/>
      <c r="BG4" s="850"/>
      <c r="BH4" s="850"/>
      <c r="BI4" s="850"/>
      <c r="BJ4" s="850"/>
      <c r="BK4" s="850"/>
      <c r="BL4" s="850"/>
      <c r="BM4" s="850"/>
      <c r="BN4" s="850"/>
      <c r="BO4" s="850"/>
      <c r="BP4" s="850"/>
      <c r="BQ4" s="850"/>
      <c r="BR4" s="850"/>
      <c r="BS4" s="850"/>
      <c r="BT4" s="850"/>
      <c r="BU4" s="850"/>
      <c r="BV4" s="851"/>
    </row>
    <row r="5" spans="1:74" s="19" customFormat="1" ht="21.75" customHeight="1">
      <c r="A5" s="314"/>
      <c r="B5" s="314"/>
      <c r="C5" s="914"/>
      <c r="D5" s="915"/>
      <c r="E5" s="915"/>
      <c r="F5" s="915"/>
      <c r="G5" s="915"/>
      <c r="H5" s="915"/>
      <c r="I5" s="915"/>
      <c r="J5" s="916"/>
      <c r="K5" s="917"/>
      <c r="L5" s="918"/>
      <c r="M5" s="918"/>
      <c r="N5" s="918"/>
      <c r="O5" s="918"/>
      <c r="P5" s="918"/>
      <c r="Q5" s="918"/>
      <c r="R5" s="918"/>
      <c r="S5" s="918"/>
      <c r="T5" s="918"/>
      <c r="U5" s="918"/>
      <c r="V5" s="918"/>
      <c r="W5" s="918"/>
      <c r="X5" s="918"/>
      <c r="Y5" s="918"/>
      <c r="Z5" s="918"/>
      <c r="AA5" s="918"/>
      <c r="AB5" s="918"/>
      <c r="AC5" s="918"/>
      <c r="AD5" s="918"/>
      <c r="AE5" s="918"/>
      <c r="AF5" s="918"/>
      <c r="AG5" s="919"/>
      <c r="AH5" s="318"/>
      <c r="AI5" s="319"/>
      <c r="AJ5" s="253"/>
      <c r="AK5" s="254"/>
      <c r="AL5" s="254"/>
      <c r="AM5" s="253"/>
      <c r="AN5" s="253"/>
      <c r="AO5" s="451"/>
      <c r="AP5" s="451"/>
      <c r="AQ5" s="461"/>
      <c r="AR5" s="837" t="s">
        <v>410</v>
      </c>
      <c r="AS5" s="838"/>
      <c r="AT5" s="838"/>
      <c r="AU5" s="838"/>
      <c r="AV5" s="838"/>
      <c r="AW5" s="838"/>
      <c r="AX5" s="838"/>
      <c r="AY5" s="838"/>
      <c r="AZ5" s="852" t="s">
        <v>418</v>
      </c>
      <c r="BA5" s="853"/>
      <c r="BB5" s="853"/>
      <c r="BC5" s="853"/>
      <c r="BD5" s="853"/>
      <c r="BE5" s="853"/>
      <c r="BF5" s="853"/>
      <c r="BG5" s="853"/>
      <c r="BH5" s="853"/>
      <c r="BI5" s="853"/>
      <c r="BJ5" s="853"/>
      <c r="BK5" s="853"/>
      <c r="BL5" s="853"/>
      <c r="BM5" s="853"/>
      <c r="BN5" s="853"/>
      <c r="BO5" s="853"/>
      <c r="BP5" s="853"/>
      <c r="BQ5" s="853"/>
      <c r="BR5" s="853"/>
      <c r="BS5" s="853"/>
      <c r="BT5" s="853"/>
      <c r="BU5" s="853"/>
      <c r="BV5" s="854"/>
    </row>
    <row r="6" spans="1:74" s="19" customFormat="1" ht="21.75" customHeight="1">
      <c r="A6" s="314"/>
      <c r="B6" s="314"/>
      <c r="C6" s="920"/>
      <c r="D6" s="921"/>
      <c r="E6" s="921"/>
      <c r="F6" s="921"/>
      <c r="G6" s="921"/>
      <c r="H6" s="921"/>
      <c r="I6" s="921"/>
      <c r="J6" s="922"/>
      <c r="K6" s="923"/>
      <c r="L6" s="924"/>
      <c r="M6" s="924"/>
      <c r="N6" s="924"/>
      <c r="O6" s="924"/>
      <c r="P6" s="924"/>
      <c r="Q6" s="924"/>
      <c r="R6" s="924"/>
      <c r="S6" s="924"/>
      <c r="T6" s="924"/>
      <c r="U6" s="924"/>
      <c r="V6" s="924"/>
      <c r="W6" s="924"/>
      <c r="X6" s="924"/>
      <c r="Y6" s="924"/>
      <c r="Z6" s="924"/>
      <c r="AA6" s="924"/>
      <c r="AB6" s="924"/>
      <c r="AC6" s="924"/>
      <c r="AD6" s="924"/>
      <c r="AE6" s="924"/>
      <c r="AF6" s="924"/>
      <c r="AG6" s="925"/>
      <c r="AH6" s="318"/>
      <c r="AI6" s="319"/>
      <c r="AJ6" s="253"/>
      <c r="AK6" s="254"/>
      <c r="AL6" s="254"/>
      <c r="AM6" s="253"/>
      <c r="AN6" s="253"/>
      <c r="AO6" s="451"/>
      <c r="AP6" s="451"/>
      <c r="AQ6" s="461"/>
      <c r="AR6" s="837" t="s">
        <v>410</v>
      </c>
      <c r="AS6" s="838"/>
      <c r="AT6" s="838"/>
      <c r="AU6" s="838"/>
      <c r="AV6" s="838"/>
      <c r="AW6" s="838"/>
      <c r="AX6" s="838"/>
      <c r="AY6" s="838"/>
      <c r="AZ6" s="839" t="s">
        <v>417</v>
      </c>
      <c r="BA6" s="840"/>
      <c r="BB6" s="840"/>
      <c r="BC6" s="840"/>
      <c r="BD6" s="840"/>
      <c r="BE6" s="840"/>
      <c r="BF6" s="840"/>
      <c r="BG6" s="840"/>
      <c r="BH6" s="840"/>
      <c r="BI6" s="840"/>
      <c r="BJ6" s="840"/>
      <c r="BK6" s="840"/>
      <c r="BL6" s="840"/>
      <c r="BM6" s="840"/>
      <c r="BN6" s="840"/>
      <c r="BO6" s="840"/>
      <c r="BP6" s="840"/>
      <c r="BQ6" s="840"/>
      <c r="BR6" s="840"/>
      <c r="BS6" s="840"/>
      <c r="BT6" s="840"/>
      <c r="BU6" s="840"/>
      <c r="BV6" s="841"/>
    </row>
    <row r="7" spans="1:74" s="19" customFormat="1" ht="21.75" customHeight="1">
      <c r="A7" s="314"/>
      <c r="B7" s="314"/>
      <c r="C7" s="920"/>
      <c r="D7" s="921"/>
      <c r="E7" s="921"/>
      <c r="F7" s="921"/>
      <c r="G7" s="921"/>
      <c r="H7" s="921"/>
      <c r="I7" s="921"/>
      <c r="J7" s="922"/>
      <c r="K7" s="923"/>
      <c r="L7" s="924"/>
      <c r="M7" s="924"/>
      <c r="N7" s="924"/>
      <c r="O7" s="924"/>
      <c r="P7" s="924"/>
      <c r="Q7" s="924"/>
      <c r="R7" s="924"/>
      <c r="S7" s="924"/>
      <c r="T7" s="924"/>
      <c r="U7" s="924"/>
      <c r="V7" s="924"/>
      <c r="W7" s="924"/>
      <c r="X7" s="924"/>
      <c r="Y7" s="924"/>
      <c r="Z7" s="924"/>
      <c r="AA7" s="924"/>
      <c r="AB7" s="924"/>
      <c r="AC7" s="924"/>
      <c r="AD7" s="924"/>
      <c r="AE7" s="924"/>
      <c r="AF7" s="924"/>
      <c r="AG7" s="925"/>
      <c r="AH7" s="318"/>
      <c r="AI7" s="319"/>
      <c r="AJ7" s="253"/>
      <c r="AK7" s="254"/>
      <c r="AL7" s="254"/>
      <c r="AM7" s="253"/>
      <c r="AN7" s="253"/>
      <c r="AO7" s="451"/>
      <c r="AP7" s="451"/>
      <c r="AQ7" s="461"/>
      <c r="AR7" s="833" t="s">
        <v>412</v>
      </c>
      <c r="AS7" s="834"/>
      <c r="AT7" s="834"/>
      <c r="AU7" s="834"/>
      <c r="AV7" s="834"/>
      <c r="AW7" s="834"/>
      <c r="AX7" s="834"/>
      <c r="AY7" s="834"/>
      <c r="AZ7" s="839" t="s">
        <v>421</v>
      </c>
      <c r="BA7" s="840"/>
      <c r="BB7" s="840"/>
      <c r="BC7" s="840"/>
      <c r="BD7" s="840"/>
      <c r="BE7" s="840"/>
      <c r="BF7" s="840"/>
      <c r="BG7" s="840"/>
      <c r="BH7" s="840"/>
      <c r="BI7" s="840"/>
      <c r="BJ7" s="840"/>
      <c r="BK7" s="840"/>
      <c r="BL7" s="840"/>
      <c r="BM7" s="840"/>
      <c r="BN7" s="840"/>
      <c r="BO7" s="840"/>
      <c r="BP7" s="840"/>
      <c r="BQ7" s="840"/>
      <c r="BR7" s="840"/>
      <c r="BS7" s="840"/>
      <c r="BT7" s="840"/>
      <c r="BU7" s="840"/>
      <c r="BV7" s="841"/>
    </row>
    <row r="8" spans="1:74" s="19" customFormat="1" ht="21.75" customHeight="1" thickBot="1">
      <c r="A8" s="314"/>
      <c r="B8" s="314"/>
      <c r="C8" s="867"/>
      <c r="D8" s="868"/>
      <c r="E8" s="868"/>
      <c r="F8" s="868"/>
      <c r="G8" s="868"/>
      <c r="H8" s="868"/>
      <c r="I8" s="868"/>
      <c r="J8" s="869"/>
      <c r="K8" s="870"/>
      <c r="L8" s="871"/>
      <c r="M8" s="871"/>
      <c r="N8" s="871"/>
      <c r="O8" s="871"/>
      <c r="P8" s="871"/>
      <c r="Q8" s="871"/>
      <c r="R8" s="871"/>
      <c r="S8" s="871"/>
      <c r="T8" s="871"/>
      <c r="U8" s="871"/>
      <c r="V8" s="871"/>
      <c r="W8" s="871"/>
      <c r="X8" s="871"/>
      <c r="Y8" s="871"/>
      <c r="Z8" s="871"/>
      <c r="AA8" s="871"/>
      <c r="AB8" s="871"/>
      <c r="AC8" s="871"/>
      <c r="AD8" s="871"/>
      <c r="AE8" s="871"/>
      <c r="AF8" s="871"/>
      <c r="AG8" s="872"/>
      <c r="AH8" s="318"/>
      <c r="AI8" s="319"/>
      <c r="AJ8" s="253"/>
      <c r="AK8" s="254"/>
      <c r="AL8" s="254"/>
      <c r="AM8" s="253"/>
      <c r="AN8" s="253"/>
      <c r="AO8" s="451"/>
      <c r="AP8" s="451"/>
      <c r="AQ8" s="461"/>
      <c r="AR8" s="842" t="s">
        <v>414</v>
      </c>
      <c r="AS8" s="843"/>
      <c r="AT8" s="843"/>
      <c r="AU8" s="843"/>
      <c r="AV8" s="843"/>
      <c r="AW8" s="843"/>
      <c r="AX8" s="843"/>
      <c r="AY8" s="843"/>
      <c r="AZ8" s="844" t="s">
        <v>419</v>
      </c>
      <c r="BA8" s="845"/>
      <c r="BB8" s="845"/>
      <c r="BC8" s="845"/>
      <c r="BD8" s="845"/>
      <c r="BE8" s="845"/>
      <c r="BF8" s="845"/>
      <c r="BG8" s="845"/>
      <c r="BH8" s="845"/>
      <c r="BI8" s="845"/>
      <c r="BJ8" s="845"/>
      <c r="BK8" s="845"/>
      <c r="BL8" s="845"/>
      <c r="BM8" s="845"/>
      <c r="BN8" s="845"/>
      <c r="BO8" s="845"/>
      <c r="BP8" s="845"/>
      <c r="BQ8" s="845"/>
      <c r="BR8" s="845"/>
      <c r="BS8" s="845"/>
      <c r="BT8" s="845"/>
      <c r="BU8" s="845"/>
      <c r="BV8" s="846"/>
    </row>
    <row r="9" spans="1:43" s="111" customFormat="1" ht="4.5" customHeight="1" thickBot="1">
      <c r="A9" s="309"/>
      <c r="B9" s="311"/>
      <c r="C9" s="311"/>
      <c r="D9" s="309"/>
      <c r="E9" s="309"/>
      <c r="F9" s="309"/>
      <c r="G9" s="309"/>
      <c r="H9" s="309"/>
      <c r="I9" s="309"/>
      <c r="J9" s="309"/>
      <c r="K9" s="309"/>
      <c r="L9" s="309"/>
      <c r="M9" s="309"/>
      <c r="N9" s="309"/>
      <c r="O9" s="309"/>
      <c r="P9" s="312"/>
      <c r="Q9" s="309"/>
      <c r="R9" s="312"/>
      <c r="S9" s="312"/>
      <c r="T9" s="312"/>
      <c r="U9" s="312"/>
      <c r="V9" s="312"/>
      <c r="W9" s="312"/>
      <c r="X9" s="312"/>
      <c r="Y9" s="312"/>
      <c r="Z9" s="312"/>
      <c r="AA9" s="312"/>
      <c r="AB9" s="312"/>
      <c r="AC9" s="312"/>
      <c r="AD9" s="312"/>
      <c r="AE9" s="312"/>
      <c r="AF9" s="312"/>
      <c r="AG9" s="312"/>
      <c r="AH9" s="312"/>
      <c r="AI9" s="313"/>
      <c r="AJ9" s="255"/>
      <c r="AK9" s="256"/>
      <c r="AL9" s="256"/>
      <c r="AM9" s="255"/>
      <c r="AN9" s="255"/>
      <c r="AO9" s="450"/>
      <c r="AP9" s="450"/>
      <c r="AQ9" s="461"/>
    </row>
    <row r="10" spans="1:74" ht="19.5" customHeight="1">
      <c r="A10" s="320"/>
      <c r="B10" s="321" t="s">
        <v>226</v>
      </c>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2"/>
      <c r="AJ10" s="253"/>
      <c r="AK10" s="254"/>
      <c r="AL10" s="254"/>
      <c r="AM10" s="253"/>
      <c r="AN10" s="253"/>
      <c r="AQ10" s="461"/>
      <c r="AR10" s="847" t="s">
        <v>401</v>
      </c>
      <c r="AS10" s="848"/>
      <c r="AT10" s="848"/>
      <c r="AU10" s="848"/>
      <c r="AV10" s="848"/>
      <c r="AW10" s="848"/>
      <c r="AX10" s="848"/>
      <c r="AY10" s="848"/>
      <c r="AZ10" s="856" t="s">
        <v>422</v>
      </c>
      <c r="BA10" s="857"/>
      <c r="BB10" s="857"/>
      <c r="BC10" s="857"/>
      <c r="BD10" s="857"/>
      <c r="BE10" s="857"/>
      <c r="BF10" s="857"/>
      <c r="BG10" s="857"/>
      <c r="BH10" s="857"/>
      <c r="BI10" s="857"/>
      <c r="BJ10" s="857"/>
      <c r="BK10" s="857"/>
      <c r="BL10" s="857"/>
      <c r="BM10" s="857"/>
      <c r="BN10" s="857"/>
      <c r="BO10" s="857"/>
      <c r="BP10" s="857"/>
      <c r="BQ10" s="857"/>
      <c r="BR10" s="857"/>
      <c r="BS10" s="857"/>
      <c r="BT10" s="857"/>
      <c r="BU10" s="857"/>
      <c r="BV10" s="858"/>
    </row>
    <row r="11" spans="1:74" ht="19.5" customHeight="1" thickBot="1">
      <c r="A11" s="320"/>
      <c r="B11" s="323"/>
      <c r="C11" s="324" t="s">
        <v>247</v>
      </c>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0"/>
      <c r="AI11" s="322"/>
      <c r="AJ11" s="253"/>
      <c r="AK11" s="254"/>
      <c r="AL11" s="254"/>
      <c r="AM11" s="253"/>
      <c r="AN11" s="253"/>
      <c r="AQ11" s="461"/>
      <c r="AR11" s="833" t="s">
        <v>411</v>
      </c>
      <c r="AS11" s="834"/>
      <c r="AT11" s="834"/>
      <c r="AU11" s="834"/>
      <c r="AV11" s="834"/>
      <c r="AW11" s="834"/>
      <c r="AX11" s="834"/>
      <c r="AY11" s="834"/>
      <c r="AZ11" s="835" t="s">
        <v>420</v>
      </c>
      <c r="BA11" s="835"/>
      <c r="BB11" s="835"/>
      <c r="BC11" s="835"/>
      <c r="BD11" s="835"/>
      <c r="BE11" s="835"/>
      <c r="BF11" s="835"/>
      <c r="BG11" s="835"/>
      <c r="BH11" s="835"/>
      <c r="BI11" s="835"/>
      <c r="BJ11" s="835"/>
      <c r="BK11" s="835"/>
      <c r="BL11" s="835"/>
      <c r="BM11" s="835"/>
      <c r="BN11" s="835"/>
      <c r="BO11" s="835"/>
      <c r="BP11" s="835"/>
      <c r="BQ11" s="835"/>
      <c r="BR11" s="835"/>
      <c r="BS11" s="835"/>
      <c r="BT11" s="835"/>
      <c r="BU11" s="835"/>
      <c r="BV11" s="836"/>
    </row>
    <row r="12" spans="1:74" ht="19.5" customHeight="1">
      <c r="A12" s="320"/>
      <c r="B12" s="323"/>
      <c r="C12" s="325"/>
      <c r="D12" s="326"/>
      <c r="E12" s="327" t="s">
        <v>296</v>
      </c>
      <c r="F12" s="327"/>
      <c r="G12" s="327"/>
      <c r="H12" s="327"/>
      <c r="I12" s="327"/>
      <c r="J12" s="327"/>
      <c r="K12" s="327"/>
      <c r="L12" s="327"/>
      <c r="M12" s="327"/>
      <c r="N12" s="327"/>
      <c r="O12" s="327"/>
      <c r="P12" s="327"/>
      <c r="Q12" s="327"/>
      <c r="R12" s="327"/>
      <c r="S12" s="327" t="s">
        <v>297</v>
      </c>
      <c r="T12" s="327"/>
      <c r="U12" s="327"/>
      <c r="V12" s="327"/>
      <c r="W12" s="327"/>
      <c r="X12" s="327"/>
      <c r="Y12" s="327"/>
      <c r="Z12" s="327"/>
      <c r="AA12" s="327"/>
      <c r="AB12" s="327"/>
      <c r="AC12" s="327"/>
      <c r="AD12" s="327"/>
      <c r="AE12" s="327"/>
      <c r="AF12" s="327"/>
      <c r="AG12" s="328"/>
      <c r="AH12" s="320"/>
      <c r="AI12" s="322"/>
      <c r="AJ12" s="253"/>
      <c r="AK12" s="254" t="b">
        <v>0</v>
      </c>
      <c r="AL12" s="254" t="b">
        <v>0</v>
      </c>
      <c r="AM12" s="253"/>
      <c r="AN12" s="253"/>
      <c r="AQ12" s="461"/>
      <c r="AR12" s="833" t="s">
        <v>413</v>
      </c>
      <c r="AS12" s="834"/>
      <c r="AT12" s="834"/>
      <c r="AU12" s="834"/>
      <c r="AV12" s="834"/>
      <c r="AW12" s="834"/>
      <c r="AX12" s="834"/>
      <c r="AY12" s="834"/>
      <c r="AZ12" s="926" t="s">
        <v>423</v>
      </c>
      <c r="BA12" s="926"/>
      <c r="BB12" s="926"/>
      <c r="BC12" s="926"/>
      <c r="BD12" s="926"/>
      <c r="BE12" s="926"/>
      <c r="BF12" s="926"/>
      <c r="BG12" s="926"/>
      <c r="BH12" s="926"/>
      <c r="BI12" s="926"/>
      <c r="BJ12" s="926"/>
      <c r="BK12" s="926"/>
      <c r="BL12" s="926"/>
      <c r="BM12" s="926"/>
      <c r="BN12" s="926"/>
      <c r="BO12" s="926"/>
      <c r="BP12" s="926"/>
      <c r="BQ12" s="926"/>
      <c r="BR12" s="926"/>
      <c r="BS12" s="926"/>
      <c r="BT12" s="926"/>
      <c r="BU12" s="926"/>
      <c r="BV12" s="927"/>
    </row>
    <row r="13" spans="1:74" ht="19.5" customHeight="1">
      <c r="A13" s="320"/>
      <c r="B13" s="323"/>
      <c r="C13" s="329"/>
      <c r="D13" s="330"/>
      <c r="E13" s="331" t="s">
        <v>298</v>
      </c>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331"/>
      <c r="AD13" s="331"/>
      <c r="AE13" s="331"/>
      <c r="AF13" s="331"/>
      <c r="AG13" s="332"/>
      <c r="AH13" s="320"/>
      <c r="AI13" s="322"/>
      <c r="AJ13" s="253"/>
      <c r="AK13" s="254" t="b">
        <v>0</v>
      </c>
      <c r="AL13" s="254"/>
      <c r="AM13" s="253"/>
      <c r="AN13" s="253"/>
      <c r="AQ13" s="461"/>
      <c r="AR13" s="833" t="s">
        <v>415</v>
      </c>
      <c r="AS13" s="834"/>
      <c r="AT13" s="834"/>
      <c r="AU13" s="834"/>
      <c r="AV13" s="834"/>
      <c r="AW13" s="834"/>
      <c r="AX13" s="834"/>
      <c r="AY13" s="834"/>
      <c r="AZ13" s="926" t="s">
        <v>424</v>
      </c>
      <c r="BA13" s="926"/>
      <c r="BB13" s="926"/>
      <c r="BC13" s="926"/>
      <c r="BD13" s="926"/>
      <c r="BE13" s="926"/>
      <c r="BF13" s="926"/>
      <c r="BG13" s="926"/>
      <c r="BH13" s="926"/>
      <c r="BI13" s="926"/>
      <c r="BJ13" s="926"/>
      <c r="BK13" s="926"/>
      <c r="BL13" s="926"/>
      <c r="BM13" s="926"/>
      <c r="BN13" s="926"/>
      <c r="BO13" s="926"/>
      <c r="BP13" s="926"/>
      <c r="BQ13" s="926"/>
      <c r="BR13" s="926"/>
      <c r="BS13" s="926"/>
      <c r="BT13" s="926"/>
      <c r="BU13" s="926"/>
      <c r="BV13" s="927"/>
    </row>
    <row r="14" spans="1:74" ht="19.5" customHeight="1" thickBot="1">
      <c r="A14" s="320"/>
      <c r="B14" s="323"/>
      <c r="C14" s="329"/>
      <c r="D14" s="330"/>
      <c r="E14" s="331" t="s">
        <v>299</v>
      </c>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1"/>
      <c r="AG14" s="332"/>
      <c r="AH14" s="320"/>
      <c r="AI14" s="322"/>
      <c r="AJ14" s="253"/>
      <c r="AK14" s="254" t="b">
        <v>0</v>
      </c>
      <c r="AL14" s="254"/>
      <c r="AM14" s="253"/>
      <c r="AN14" s="253"/>
      <c r="AQ14" s="461"/>
      <c r="AR14" s="842"/>
      <c r="AS14" s="843"/>
      <c r="AT14" s="843"/>
      <c r="AU14" s="843"/>
      <c r="AV14" s="843"/>
      <c r="AW14" s="843"/>
      <c r="AX14" s="843"/>
      <c r="AY14" s="843"/>
      <c r="AZ14" s="928"/>
      <c r="BA14" s="928"/>
      <c r="BB14" s="928"/>
      <c r="BC14" s="928"/>
      <c r="BD14" s="928"/>
      <c r="BE14" s="928"/>
      <c r="BF14" s="928"/>
      <c r="BG14" s="928"/>
      <c r="BH14" s="928"/>
      <c r="BI14" s="928"/>
      <c r="BJ14" s="928"/>
      <c r="BK14" s="928"/>
      <c r="BL14" s="928"/>
      <c r="BM14" s="928"/>
      <c r="BN14" s="928"/>
      <c r="BO14" s="928"/>
      <c r="BP14" s="928"/>
      <c r="BQ14" s="928"/>
      <c r="BR14" s="928"/>
      <c r="BS14" s="928"/>
      <c r="BT14" s="928"/>
      <c r="BU14" s="928"/>
      <c r="BV14" s="929"/>
    </row>
    <row r="15" spans="1:74" ht="19.5" customHeight="1">
      <c r="A15" s="320"/>
      <c r="B15" s="320"/>
      <c r="C15" s="333"/>
      <c r="D15" s="334"/>
      <c r="E15" s="331" t="s">
        <v>300</v>
      </c>
      <c r="F15" s="331"/>
      <c r="G15" s="331"/>
      <c r="H15" s="331"/>
      <c r="I15" s="331"/>
      <c r="J15" s="331"/>
      <c r="K15" s="331"/>
      <c r="L15" s="331"/>
      <c r="M15" s="331"/>
      <c r="N15" s="331"/>
      <c r="O15" s="331"/>
      <c r="P15" s="331"/>
      <c r="Q15" s="331"/>
      <c r="R15" s="331"/>
      <c r="S15" s="331" t="s">
        <v>301</v>
      </c>
      <c r="T15" s="331"/>
      <c r="U15" s="331"/>
      <c r="V15" s="331"/>
      <c r="W15" s="331"/>
      <c r="X15" s="331"/>
      <c r="Y15" s="331"/>
      <c r="Z15" s="331"/>
      <c r="AA15" s="331"/>
      <c r="AB15" s="331"/>
      <c r="AC15" s="331"/>
      <c r="AD15" s="331"/>
      <c r="AE15" s="331"/>
      <c r="AF15" s="331"/>
      <c r="AG15" s="332"/>
      <c r="AH15" s="320"/>
      <c r="AI15" s="322"/>
      <c r="AJ15" s="253"/>
      <c r="AK15" s="254" t="b">
        <v>0</v>
      </c>
      <c r="AL15" s="254" t="b">
        <v>0</v>
      </c>
      <c r="AM15" s="253"/>
      <c r="AN15" s="253"/>
      <c r="AQ15" s="461"/>
      <c r="AR15" s="461"/>
      <c r="AS15" s="461"/>
      <c r="AT15" s="461"/>
      <c r="AU15" s="461"/>
      <c r="AV15" s="461"/>
      <c r="AW15" s="461"/>
      <c r="AX15" s="461"/>
      <c r="AY15" s="461"/>
      <c r="AZ15" s="461"/>
      <c r="BA15" s="461"/>
      <c r="BB15" s="461"/>
      <c r="BC15" s="461"/>
      <c r="BD15" s="461"/>
      <c r="BE15" s="461"/>
      <c r="BF15" s="461"/>
      <c r="BG15" s="461"/>
      <c r="BH15" s="461"/>
      <c r="BI15" s="461"/>
      <c r="BJ15" s="461"/>
      <c r="BK15" s="461"/>
      <c r="BL15" s="461"/>
      <c r="BM15" s="461"/>
      <c r="BN15" s="461"/>
      <c r="BO15" s="461"/>
      <c r="BP15" s="461"/>
      <c r="BQ15" s="461"/>
      <c r="BR15" s="461"/>
      <c r="BS15" s="461"/>
      <c r="BT15" s="461"/>
      <c r="BU15" s="461"/>
      <c r="BV15" s="461"/>
    </row>
    <row r="16" spans="1:40" ht="19.5" customHeight="1">
      <c r="A16" s="320"/>
      <c r="B16" s="320"/>
      <c r="C16" s="333"/>
      <c r="D16" s="334"/>
      <c r="E16" s="331" t="s">
        <v>302</v>
      </c>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2"/>
      <c r="AH16" s="320"/>
      <c r="AI16" s="322"/>
      <c r="AJ16" s="253"/>
      <c r="AK16" s="254" t="b">
        <v>0</v>
      </c>
      <c r="AL16" s="254"/>
      <c r="AM16" s="253"/>
      <c r="AN16" s="253"/>
    </row>
    <row r="17" spans="1:42" s="249" customFormat="1" ht="19.5" customHeight="1">
      <c r="A17" s="320"/>
      <c r="B17" s="320"/>
      <c r="C17" s="333"/>
      <c r="D17" s="334"/>
      <c r="E17" s="331" t="s">
        <v>303</v>
      </c>
      <c r="F17" s="331"/>
      <c r="G17" s="331"/>
      <c r="H17" s="331"/>
      <c r="I17" s="331"/>
      <c r="J17" s="331"/>
      <c r="K17" s="331"/>
      <c r="L17" s="331"/>
      <c r="M17" s="331"/>
      <c r="N17" s="331"/>
      <c r="O17" s="331"/>
      <c r="P17" s="331"/>
      <c r="Q17" s="331"/>
      <c r="R17" s="331"/>
      <c r="S17" s="331"/>
      <c r="T17" s="331"/>
      <c r="U17" s="331"/>
      <c r="V17" s="331"/>
      <c r="W17" s="331"/>
      <c r="X17" s="331"/>
      <c r="Y17" s="331"/>
      <c r="Z17" s="331" t="s">
        <v>304</v>
      </c>
      <c r="AA17" s="331"/>
      <c r="AB17" s="331"/>
      <c r="AC17" s="331"/>
      <c r="AD17" s="331"/>
      <c r="AE17" s="331"/>
      <c r="AF17" s="331"/>
      <c r="AG17" s="332"/>
      <c r="AH17" s="320"/>
      <c r="AI17" s="322"/>
      <c r="AJ17" s="253"/>
      <c r="AK17" s="254" t="b">
        <v>0</v>
      </c>
      <c r="AL17" s="254" t="b">
        <v>0</v>
      </c>
      <c r="AM17" s="253"/>
      <c r="AN17" s="253"/>
      <c r="AO17" s="453"/>
      <c r="AP17" s="453"/>
    </row>
    <row r="18" spans="1:42" s="249" customFormat="1" ht="19.5" customHeight="1">
      <c r="A18" s="320"/>
      <c r="B18" s="320"/>
      <c r="C18" s="333"/>
      <c r="D18" s="334"/>
      <c r="E18" s="331" t="s">
        <v>305</v>
      </c>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2"/>
      <c r="AH18" s="320"/>
      <c r="AI18" s="322"/>
      <c r="AJ18" s="253"/>
      <c r="AK18" s="254" t="b">
        <v>0</v>
      </c>
      <c r="AL18" s="254"/>
      <c r="AM18" s="253"/>
      <c r="AN18" s="253"/>
      <c r="AO18" s="453"/>
      <c r="AP18" s="453"/>
    </row>
    <row r="19" spans="1:42" s="249" customFormat="1" ht="19.5" customHeight="1" thickBot="1">
      <c r="A19" s="320"/>
      <c r="B19" s="320"/>
      <c r="C19" s="335"/>
      <c r="D19" s="336"/>
      <c r="E19" s="337" t="s">
        <v>306</v>
      </c>
      <c r="F19" s="337"/>
      <c r="G19" s="337"/>
      <c r="H19" s="337"/>
      <c r="I19" s="337"/>
      <c r="J19" s="337"/>
      <c r="K19" s="337"/>
      <c r="L19" s="337"/>
      <c r="M19" s="337"/>
      <c r="N19" s="337"/>
      <c r="O19" s="337"/>
      <c r="P19" s="337"/>
      <c r="Q19" s="337"/>
      <c r="R19" s="337"/>
      <c r="S19" s="337" t="s">
        <v>307</v>
      </c>
      <c r="T19" s="337"/>
      <c r="U19" s="337" t="s">
        <v>308</v>
      </c>
      <c r="V19" s="904"/>
      <c r="W19" s="904"/>
      <c r="X19" s="904"/>
      <c r="Y19" s="904"/>
      <c r="Z19" s="904"/>
      <c r="AA19" s="904"/>
      <c r="AB19" s="904"/>
      <c r="AC19" s="904"/>
      <c r="AD19" s="904"/>
      <c r="AE19" s="904"/>
      <c r="AF19" s="904"/>
      <c r="AG19" s="338" t="s">
        <v>309</v>
      </c>
      <c r="AH19" s="320"/>
      <c r="AI19" s="322"/>
      <c r="AJ19" s="253"/>
      <c r="AK19" s="254" t="b">
        <v>0</v>
      </c>
      <c r="AL19" s="254" t="b">
        <v>0</v>
      </c>
      <c r="AM19" s="253"/>
      <c r="AN19" s="253"/>
      <c r="AO19" s="453"/>
      <c r="AP19" s="453"/>
    </row>
    <row r="20" spans="1:42" s="250" customFormat="1" ht="4.5" customHeight="1">
      <c r="A20" s="309"/>
      <c r="B20" s="311"/>
      <c r="C20" s="311"/>
      <c r="D20" s="309"/>
      <c r="E20" s="309"/>
      <c r="F20" s="309"/>
      <c r="G20" s="309"/>
      <c r="H20" s="309"/>
      <c r="I20" s="309"/>
      <c r="J20" s="309"/>
      <c r="K20" s="309"/>
      <c r="L20" s="309"/>
      <c r="M20" s="309"/>
      <c r="N20" s="309"/>
      <c r="O20" s="309"/>
      <c r="P20" s="312"/>
      <c r="Q20" s="309"/>
      <c r="R20" s="312"/>
      <c r="S20" s="312"/>
      <c r="T20" s="312"/>
      <c r="U20" s="312"/>
      <c r="V20" s="312"/>
      <c r="W20" s="312"/>
      <c r="X20" s="312"/>
      <c r="Y20" s="312"/>
      <c r="Z20" s="312"/>
      <c r="AA20" s="312"/>
      <c r="AB20" s="312"/>
      <c r="AC20" s="312"/>
      <c r="AD20" s="312"/>
      <c r="AE20" s="312"/>
      <c r="AF20" s="312"/>
      <c r="AG20" s="312"/>
      <c r="AH20" s="312"/>
      <c r="AI20" s="313"/>
      <c r="AJ20" s="255"/>
      <c r="AK20" s="256"/>
      <c r="AL20" s="256"/>
      <c r="AM20" s="255"/>
      <c r="AN20" s="255"/>
      <c r="AO20" s="450"/>
      <c r="AP20" s="450"/>
    </row>
    <row r="21" spans="1:42" s="236" customFormat="1" ht="19.5" customHeight="1" thickBot="1">
      <c r="A21" s="339"/>
      <c r="B21" s="397" t="s">
        <v>314</v>
      </c>
      <c r="C21" s="320"/>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2"/>
      <c r="AJ21" s="253"/>
      <c r="AK21" s="254"/>
      <c r="AL21" s="254"/>
      <c r="AM21" s="253"/>
      <c r="AN21" s="253"/>
      <c r="AO21" s="452"/>
      <c r="AP21" s="452"/>
    </row>
    <row r="22" spans="1:42" s="236" customFormat="1" ht="19.5" customHeight="1">
      <c r="A22" s="339"/>
      <c r="B22" s="320"/>
      <c r="C22" s="893" t="s">
        <v>6</v>
      </c>
      <c r="D22" s="894"/>
      <c r="E22" s="894"/>
      <c r="F22" s="894"/>
      <c r="G22" s="894"/>
      <c r="H22" s="398" t="s">
        <v>66</v>
      </c>
      <c r="I22" s="398"/>
      <c r="J22" s="398"/>
      <c r="K22" s="895"/>
      <c r="L22" s="896"/>
      <c r="M22" s="896"/>
      <c r="N22" s="896"/>
      <c r="O22" s="897"/>
      <c r="P22" s="398" t="s">
        <v>62</v>
      </c>
      <c r="Q22" s="398"/>
      <c r="R22" s="898"/>
      <c r="S22" s="899"/>
      <c r="T22" s="899"/>
      <c r="U22" s="899"/>
      <c r="V22" s="899"/>
      <c r="W22" s="900"/>
      <c r="X22" s="398"/>
      <c r="Y22" s="398" t="s">
        <v>63</v>
      </c>
      <c r="Z22" s="402"/>
      <c r="AA22" s="901"/>
      <c r="AB22" s="902"/>
      <c r="AC22" s="902"/>
      <c r="AD22" s="902"/>
      <c r="AE22" s="902"/>
      <c r="AF22" s="902"/>
      <c r="AG22" s="903"/>
      <c r="AH22" s="320"/>
      <c r="AI22" s="322"/>
      <c r="AJ22" s="253"/>
      <c r="AK22" s="254"/>
      <c r="AL22" s="254"/>
      <c r="AM22" s="253"/>
      <c r="AN22" s="253"/>
      <c r="AO22" s="452"/>
      <c r="AP22" s="452"/>
    </row>
    <row r="23" spans="1:42" s="236" customFormat="1" ht="19.5" customHeight="1">
      <c r="A23" s="339"/>
      <c r="B23" s="320"/>
      <c r="C23" s="882" t="s">
        <v>61</v>
      </c>
      <c r="D23" s="883"/>
      <c r="E23" s="884"/>
      <c r="F23" s="891" t="s">
        <v>227</v>
      </c>
      <c r="G23" s="891"/>
      <c r="H23" s="399" t="s">
        <v>68</v>
      </c>
      <c r="I23" s="399"/>
      <c r="J23" s="399"/>
      <c r="K23" s="908"/>
      <c r="L23" s="909"/>
      <c r="M23" s="909"/>
      <c r="N23" s="909"/>
      <c r="O23" s="910"/>
      <c r="P23" s="399" t="s">
        <v>64</v>
      </c>
      <c r="Q23" s="399"/>
      <c r="R23" s="908"/>
      <c r="S23" s="909"/>
      <c r="T23" s="909"/>
      <c r="U23" s="909"/>
      <c r="V23" s="909"/>
      <c r="W23" s="910"/>
      <c r="X23" s="399" t="s">
        <v>67</v>
      </c>
      <c r="Y23" s="399"/>
      <c r="Z23" s="399"/>
      <c r="AA23" s="908"/>
      <c r="AB23" s="909"/>
      <c r="AC23" s="909"/>
      <c r="AD23" s="909"/>
      <c r="AE23" s="909"/>
      <c r="AF23" s="909"/>
      <c r="AG23" s="911"/>
      <c r="AH23" s="320"/>
      <c r="AI23" s="322"/>
      <c r="AJ23" s="253"/>
      <c r="AK23" s="254"/>
      <c r="AL23" s="254"/>
      <c r="AM23" s="253"/>
      <c r="AN23" s="253"/>
      <c r="AO23" s="452"/>
      <c r="AP23" s="452"/>
    </row>
    <row r="24" spans="1:42" s="236" customFormat="1" ht="19.5" customHeight="1">
      <c r="A24" s="320"/>
      <c r="B24" s="320"/>
      <c r="C24" s="885"/>
      <c r="D24" s="886"/>
      <c r="E24" s="887"/>
      <c r="F24" s="892"/>
      <c r="G24" s="892"/>
      <c r="H24" s="400" t="s">
        <v>69</v>
      </c>
      <c r="I24" s="400"/>
      <c r="J24" s="400"/>
      <c r="K24" s="859"/>
      <c r="L24" s="860"/>
      <c r="M24" s="400" t="s">
        <v>5</v>
      </c>
      <c r="N24" s="400"/>
      <c r="O24" s="400" t="s">
        <v>65</v>
      </c>
      <c r="P24" s="400"/>
      <c r="Q24" s="400"/>
      <c r="R24" s="400"/>
      <c r="S24" s="400"/>
      <c r="T24" s="400"/>
      <c r="U24" s="400"/>
      <c r="V24" s="400"/>
      <c r="W24" s="400"/>
      <c r="X24" s="859"/>
      <c r="Y24" s="860"/>
      <c r="Z24" s="400" t="s">
        <v>5</v>
      </c>
      <c r="AA24" s="400"/>
      <c r="AB24" s="400"/>
      <c r="AC24" s="400"/>
      <c r="AD24" s="400"/>
      <c r="AE24" s="400"/>
      <c r="AF24" s="400"/>
      <c r="AG24" s="340"/>
      <c r="AH24" s="320"/>
      <c r="AI24" s="322"/>
      <c r="AJ24" s="253"/>
      <c r="AK24" s="254"/>
      <c r="AL24" s="254"/>
      <c r="AM24" s="253"/>
      <c r="AN24" s="253"/>
      <c r="AO24" s="452"/>
      <c r="AP24" s="452"/>
    </row>
    <row r="25" spans="1:42" s="236" customFormat="1" ht="19.5" customHeight="1" thickBot="1">
      <c r="A25" s="320"/>
      <c r="B25" s="320"/>
      <c r="C25" s="888"/>
      <c r="D25" s="889"/>
      <c r="E25" s="890"/>
      <c r="F25" s="861" t="s">
        <v>60</v>
      </c>
      <c r="G25" s="861"/>
      <c r="H25" s="862"/>
      <c r="I25" s="863"/>
      <c r="J25" s="401" t="s">
        <v>5</v>
      </c>
      <c r="K25" s="864" t="s">
        <v>3</v>
      </c>
      <c r="L25" s="865"/>
      <c r="M25" s="866"/>
      <c r="N25" s="873"/>
      <c r="O25" s="873"/>
      <c r="P25" s="873"/>
      <c r="Q25" s="873"/>
      <c r="R25" s="873"/>
      <c r="S25" s="873"/>
      <c r="T25" s="873"/>
      <c r="U25" s="873"/>
      <c r="V25" s="873"/>
      <c r="W25" s="873"/>
      <c r="X25" s="873"/>
      <c r="Y25" s="873"/>
      <c r="Z25" s="873"/>
      <c r="AA25" s="873"/>
      <c r="AB25" s="873"/>
      <c r="AC25" s="873"/>
      <c r="AD25" s="873"/>
      <c r="AE25" s="873"/>
      <c r="AF25" s="873"/>
      <c r="AG25" s="874"/>
      <c r="AH25" s="320"/>
      <c r="AI25" s="341"/>
      <c r="AJ25" s="253"/>
      <c r="AK25" s="254"/>
      <c r="AL25" s="254"/>
      <c r="AM25" s="253"/>
      <c r="AN25" s="253"/>
      <c r="AO25" s="452"/>
      <c r="AP25" s="452"/>
    </row>
    <row r="26" spans="1:42" s="250" customFormat="1" ht="4.5" customHeight="1">
      <c r="A26" s="309"/>
      <c r="B26" s="311"/>
      <c r="C26" s="311"/>
      <c r="D26" s="309"/>
      <c r="E26" s="309"/>
      <c r="F26" s="309"/>
      <c r="G26" s="309"/>
      <c r="H26" s="309"/>
      <c r="I26" s="309"/>
      <c r="J26" s="309"/>
      <c r="K26" s="309"/>
      <c r="L26" s="309"/>
      <c r="M26" s="309"/>
      <c r="N26" s="309"/>
      <c r="O26" s="309"/>
      <c r="P26" s="312"/>
      <c r="Q26" s="309"/>
      <c r="R26" s="312"/>
      <c r="S26" s="312"/>
      <c r="T26" s="312"/>
      <c r="U26" s="312"/>
      <c r="V26" s="312"/>
      <c r="W26" s="312"/>
      <c r="X26" s="312"/>
      <c r="Y26" s="312"/>
      <c r="Z26" s="312"/>
      <c r="AA26" s="312"/>
      <c r="AB26" s="312"/>
      <c r="AC26" s="312"/>
      <c r="AD26" s="312"/>
      <c r="AE26" s="312"/>
      <c r="AF26" s="312"/>
      <c r="AG26" s="312"/>
      <c r="AH26" s="312"/>
      <c r="AI26" s="313"/>
      <c r="AJ26" s="255"/>
      <c r="AK26" s="256"/>
      <c r="AL26" s="256"/>
      <c r="AM26" s="255"/>
      <c r="AN26" s="255"/>
      <c r="AO26" s="450"/>
      <c r="AP26" s="450"/>
    </row>
    <row r="27" spans="1:42" s="236" customFormat="1" ht="19.5" customHeight="1">
      <c r="A27" s="339"/>
      <c r="B27" s="403" t="s">
        <v>315</v>
      </c>
      <c r="C27" s="404"/>
      <c r="D27" s="404"/>
      <c r="E27" s="404"/>
      <c r="F27" s="404"/>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2"/>
      <c r="AJ27" s="253"/>
      <c r="AK27" s="254"/>
      <c r="AL27" s="254"/>
      <c r="AM27" s="253"/>
      <c r="AN27" s="253"/>
      <c r="AO27" s="452"/>
      <c r="AP27" s="452"/>
    </row>
    <row r="28" spans="1:42" s="236" customFormat="1" ht="9.75" customHeight="1">
      <c r="A28" s="339"/>
      <c r="B28" s="405"/>
      <c r="C28" s="406" t="s">
        <v>149</v>
      </c>
      <c r="D28" s="406"/>
      <c r="E28" s="406"/>
      <c r="F28" s="406"/>
      <c r="G28" s="343"/>
      <c r="H28" s="343"/>
      <c r="I28" s="343"/>
      <c r="J28" s="343"/>
      <c r="K28" s="343"/>
      <c r="L28" s="343"/>
      <c r="M28" s="343"/>
      <c r="N28" s="343"/>
      <c r="O28" s="343"/>
      <c r="P28" s="343"/>
      <c r="Q28" s="343"/>
      <c r="R28" s="343"/>
      <c r="S28" s="343"/>
      <c r="T28" s="343"/>
      <c r="U28" s="343"/>
      <c r="V28" s="343"/>
      <c r="W28" s="343"/>
      <c r="X28" s="343"/>
      <c r="Y28" s="343"/>
      <c r="Z28" s="343"/>
      <c r="AA28" s="343"/>
      <c r="AB28" s="343"/>
      <c r="AC28" s="343"/>
      <c r="AD28" s="343"/>
      <c r="AE28" s="343"/>
      <c r="AF28" s="343"/>
      <c r="AG28" s="343"/>
      <c r="AH28" s="343"/>
      <c r="AI28" s="322"/>
      <c r="AJ28" s="253"/>
      <c r="AK28" s="254"/>
      <c r="AL28" s="254"/>
      <c r="AM28" s="253"/>
      <c r="AN28" s="253"/>
      <c r="AO28" s="452"/>
      <c r="AP28" s="452"/>
    </row>
    <row r="29" spans="1:42" s="236" customFormat="1" ht="24.75" customHeight="1" thickBot="1">
      <c r="A29" s="339"/>
      <c r="B29" s="405"/>
      <c r="C29" s="879" t="s">
        <v>427</v>
      </c>
      <c r="D29" s="879"/>
      <c r="E29" s="879"/>
      <c r="F29" s="879"/>
      <c r="G29" s="879"/>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322"/>
      <c r="AJ29" s="253"/>
      <c r="AK29" s="254"/>
      <c r="AL29" s="254"/>
      <c r="AM29" s="253"/>
      <c r="AN29" s="253"/>
      <c r="AO29" s="452"/>
      <c r="AP29" s="452"/>
    </row>
    <row r="30" spans="1:42" s="236" customFormat="1" ht="19.5" customHeight="1" thickBot="1">
      <c r="A30" s="339"/>
      <c r="B30" s="342"/>
      <c r="C30" s="344"/>
      <c r="D30" s="407" t="s">
        <v>279</v>
      </c>
      <c r="E30" s="345"/>
      <c r="F30" s="407" t="s">
        <v>291</v>
      </c>
      <c r="G30" s="408" t="s">
        <v>292</v>
      </c>
      <c r="H30" s="345"/>
      <c r="I30" s="409" t="s">
        <v>293</v>
      </c>
      <c r="J30" s="346"/>
      <c r="K30" s="407" t="s">
        <v>279</v>
      </c>
      <c r="L30" s="345"/>
      <c r="M30" s="407" t="s">
        <v>291</v>
      </c>
      <c r="N30" s="408" t="s">
        <v>292</v>
      </c>
      <c r="O30" s="345"/>
      <c r="P30" s="409" t="s">
        <v>293</v>
      </c>
      <c r="Q30" s="346"/>
      <c r="R30" s="407" t="s">
        <v>279</v>
      </c>
      <c r="S30" s="345"/>
      <c r="T30" s="407" t="s">
        <v>291</v>
      </c>
      <c r="U30" s="408" t="s">
        <v>292</v>
      </c>
      <c r="V30" s="345"/>
      <c r="W30" s="409" t="s">
        <v>293</v>
      </c>
      <c r="X30" s="346"/>
      <c r="Y30" s="407" t="s">
        <v>279</v>
      </c>
      <c r="Z30" s="345"/>
      <c r="AA30" s="407" t="s">
        <v>291</v>
      </c>
      <c r="AB30" s="408" t="s">
        <v>292</v>
      </c>
      <c r="AC30" s="345"/>
      <c r="AD30" s="410" t="s">
        <v>293</v>
      </c>
      <c r="AE30" s="343"/>
      <c r="AF30" s="343"/>
      <c r="AG30" s="343"/>
      <c r="AH30" s="343"/>
      <c r="AI30" s="322"/>
      <c r="AJ30" s="253"/>
      <c r="AK30" s="254"/>
      <c r="AL30" s="254"/>
      <c r="AM30" s="253"/>
      <c r="AN30" s="253"/>
      <c r="AO30" s="452"/>
      <c r="AP30" s="452"/>
    </row>
    <row r="31" spans="1:42" s="250" customFormat="1" ht="4.5" customHeight="1">
      <c r="A31" s="309"/>
      <c r="B31" s="311"/>
      <c r="C31" s="311"/>
      <c r="D31" s="309"/>
      <c r="E31" s="309"/>
      <c r="F31" s="309"/>
      <c r="G31" s="309"/>
      <c r="H31" s="309"/>
      <c r="I31" s="309"/>
      <c r="J31" s="309"/>
      <c r="K31" s="309"/>
      <c r="L31" s="309"/>
      <c r="M31" s="309"/>
      <c r="N31" s="309"/>
      <c r="O31" s="309"/>
      <c r="P31" s="312"/>
      <c r="Q31" s="309"/>
      <c r="R31" s="312"/>
      <c r="S31" s="312"/>
      <c r="T31" s="312"/>
      <c r="U31" s="312"/>
      <c r="V31" s="312"/>
      <c r="W31" s="312"/>
      <c r="X31" s="312"/>
      <c r="Y31" s="312"/>
      <c r="Z31" s="312"/>
      <c r="AA31" s="312"/>
      <c r="AB31" s="312"/>
      <c r="AC31" s="312"/>
      <c r="AD31" s="312"/>
      <c r="AE31" s="312"/>
      <c r="AF31" s="312"/>
      <c r="AG31" s="312"/>
      <c r="AH31" s="312"/>
      <c r="AI31" s="313"/>
      <c r="AJ31" s="255"/>
      <c r="AK31" s="256"/>
      <c r="AL31" s="256"/>
      <c r="AM31" s="255"/>
      <c r="AN31" s="255"/>
      <c r="AO31" s="450"/>
      <c r="AP31" s="450"/>
    </row>
    <row r="32" spans="1:42" s="236" customFormat="1" ht="19.5" customHeight="1">
      <c r="A32" s="339"/>
      <c r="B32" s="403" t="s">
        <v>316</v>
      </c>
      <c r="C32" s="404"/>
      <c r="D32" s="404"/>
      <c r="E32" s="404"/>
      <c r="F32" s="404"/>
      <c r="G32" s="404"/>
      <c r="H32" s="404"/>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2"/>
      <c r="AJ32" s="253"/>
      <c r="AK32" s="254"/>
      <c r="AL32" s="254"/>
      <c r="AM32" s="253"/>
      <c r="AN32" s="253"/>
      <c r="AO32" s="452"/>
      <c r="AP32" s="452"/>
    </row>
    <row r="33" spans="1:42" s="236" customFormat="1" ht="15" customHeight="1">
      <c r="A33" s="339"/>
      <c r="B33" s="405"/>
      <c r="C33" s="406" t="s">
        <v>267</v>
      </c>
      <c r="D33" s="406"/>
      <c r="E33" s="406"/>
      <c r="F33" s="406"/>
      <c r="G33" s="406"/>
      <c r="H33" s="406"/>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22"/>
      <c r="AJ33" s="253"/>
      <c r="AK33" s="254"/>
      <c r="AL33" s="254"/>
      <c r="AM33" s="253"/>
      <c r="AN33" s="253"/>
      <c r="AO33" s="452"/>
      <c r="AP33" s="452"/>
    </row>
    <row r="34" spans="1:42" s="236" customFormat="1" ht="19.5" customHeight="1" thickBot="1">
      <c r="A34" s="339"/>
      <c r="B34" s="405"/>
      <c r="C34" s="406" t="s">
        <v>246</v>
      </c>
      <c r="D34" s="406"/>
      <c r="E34" s="406"/>
      <c r="F34" s="406"/>
      <c r="G34" s="406"/>
      <c r="H34" s="406"/>
      <c r="I34" s="343"/>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22"/>
      <c r="AJ34" s="253"/>
      <c r="AK34" s="254"/>
      <c r="AL34" s="254"/>
      <c r="AM34" s="253"/>
      <c r="AN34" s="253"/>
      <c r="AO34" s="452"/>
      <c r="AP34" s="452"/>
    </row>
    <row r="35" spans="1:42" s="236" customFormat="1" ht="19.5" customHeight="1">
      <c r="A35" s="339"/>
      <c r="B35" s="342"/>
      <c r="C35" s="347"/>
      <c r="D35" s="411" t="s">
        <v>279</v>
      </c>
      <c r="E35" s="348"/>
      <c r="F35" s="411" t="s">
        <v>291</v>
      </c>
      <c r="G35" s="413" t="s">
        <v>292</v>
      </c>
      <c r="H35" s="349"/>
      <c r="I35" s="415" t="s">
        <v>293</v>
      </c>
      <c r="J35" s="350"/>
      <c r="K35" s="417" t="s">
        <v>385</v>
      </c>
      <c r="L35" s="352"/>
      <c r="M35" s="427" t="s">
        <v>217</v>
      </c>
      <c r="N35" s="351"/>
      <c r="O35" s="417" t="s">
        <v>385</v>
      </c>
      <c r="P35" s="353"/>
      <c r="Q35" s="320"/>
      <c r="R35" s="354" t="s">
        <v>95</v>
      </c>
      <c r="S35" s="411" t="s">
        <v>279</v>
      </c>
      <c r="T35" s="348"/>
      <c r="U35" s="411" t="s">
        <v>291</v>
      </c>
      <c r="V35" s="413" t="s">
        <v>292</v>
      </c>
      <c r="W35" s="349"/>
      <c r="X35" s="415" t="s">
        <v>293</v>
      </c>
      <c r="Y35" s="350"/>
      <c r="Z35" s="417" t="s">
        <v>385</v>
      </c>
      <c r="AA35" s="352"/>
      <c r="AB35" s="427" t="s">
        <v>217</v>
      </c>
      <c r="AC35" s="351"/>
      <c r="AD35" s="417" t="s">
        <v>385</v>
      </c>
      <c r="AE35" s="353"/>
      <c r="AF35" s="343"/>
      <c r="AG35" s="343"/>
      <c r="AH35" s="343"/>
      <c r="AI35" s="322"/>
      <c r="AJ35" s="253"/>
      <c r="AK35" s="254"/>
      <c r="AL35" s="254"/>
      <c r="AM35" s="253"/>
      <c r="AN35" s="253"/>
      <c r="AO35" s="452"/>
      <c r="AP35" s="452"/>
    </row>
    <row r="36" spans="1:42" s="236" customFormat="1" ht="19.5" customHeight="1" thickBot="1">
      <c r="A36" s="339"/>
      <c r="B36" s="342"/>
      <c r="C36" s="355" t="s">
        <v>95</v>
      </c>
      <c r="D36" s="412" t="s">
        <v>279</v>
      </c>
      <c r="E36" s="356"/>
      <c r="F36" s="412" t="s">
        <v>291</v>
      </c>
      <c r="G36" s="414" t="s">
        <v>292</v>
      </c>
      <c r="H36" s="357"/>
      <c r="I36" s="416" t="s">
        <v>293</v>
      </c>
      <c r="J36" s="358"/>
      <c r="K36" s="418" t="s">
        <v>276</v>
      </c>
      <c r="L36" s="360"/>
      <c r="M36" s="428" t="s">
        <v>275</v>
      </c>
      <c r="N36" s="359"/>
      <c r="O36" s="418" t="s">
        <v>276</v>
      </c>
      <c r="P36" s="361"/>
      <c r="Q36" s="320"/>
      <c r="R36" s="362" t="s">
        <v>95</v>
      </c>
      <c r="S36" s="412" t="s">
        <v>279</v>
      </c>
      <c r="T36" s="356"/>
      <c r="U36" s="412" t="s">
        <v>291</v>
      </c>
      <c r="V36" s="414" t="s">
        <v>292</v>
      </c>
      <c r="W36" s="357"/>
      <c r="X36" s="416" t="s">
        <v>293</v>
      </c>
      <c r="Y36" s="358" t="s">
        <v>386</v>
      </c>
      <c r="Z36" s="418" t="s">
        <v>276</v>
      </c>
      <c r="AA36" s="360"/>
      <c r="AB36" s="428" t="s">
        <v>275</v>
      </c>
      <c r="AC36" s="359"/>
      <c r="AD36" s="418" t="s">
        <v>276</v>
      </c>
      <c r="AE36" s="361"/>
      <c r="AF36" s="343"/>
      <c r="AG36" s="343"/>
      <c r="AH36" s="343"/>
      <c r="AI36" s="322"/>
      <c r="AJ36" s="253"/>
      <c r="AK36" s="254"/>
      <c r="AL36" s="254"/>
      <c r="AM36" s="253"/>
      <c r="AN36" s="253"/>
      <c r="AO36" s="452"/>
      <c r="AP36" s="452"/>
    </row>
    <row r="37" spans="1:42" s="236" customFormat="1" ht="4.5" customHeight="1">
      <c r="A37" s="339"/>
      <c r="B37" s="320"/>
      <c r="C37" s="363"/>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2"/>
      <c r="AJ37" s="253"/>
      <c r="AK37" s="254"/>
      <c r="AL37" s="254"/>
      <c r="AM37" s="253"/>
      <c r="AN37" s="253"/>
      <c r="AO37" s="452"/>
      <c r="AP37" s="452"/>
    </row>
    <row r="38" spans="1:42" s="236" customFormat="1" ht="19.5" customHeight="1">
      <c r="A38" s="320"/>
      <c r="B38" s="403" t="s">
        <v>317</v>
      </c>
      <c r="C38" s="404"/>
      <c r="D38" s="404"/>
      <c r="E38" s="404"/>
      <c r="F38" s="404"/>
      <c r="G38" s="404"/>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2"/>
      <c r="AJ38" s="253"/>
      <c r="AK38" s="254"/>
      <c r="AL38" s="254"/>
      <c r="AM38" s="253"/>
      <c r="AN38" s="253"/>
      <c r="AO38" s="452"/>
      <c r="AP38" s="452"/>
    </row>
    <row r="39" spans="1:42" s="251" customFormat="1" ht="4.5" customHeight="1">
      <c r="A39" s="364"/>
      <c r="B39" s="365"/>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c r="AC39" s="364"/>
      <c r="AD39" s="364"/>
      <c r="AE39" s="364"/>
      <c r="AF39" s="364"/>
      <c r="AG39" s="364"/>
      <c r="AH39" s="364"/>
      <c r="AI39" s="364"/>
      <c r="AJ39" s="253"/>
      <c r="AK39" s="254"/>
      <c r="AL39" s="254"/>
      <c r="AM39" s="253"/>
      <c r="AN39" s="253"/>
      <c r="AO39" s="454"/>
      <c r="AP39" s="454"/>
    </row>
    <row r="40" spans="1:42" s="251" customFormat="1" ht="18.75" customHeight="1">
      <c r="A40" s="364"/>
      <c r="B40" s="364"/>
      <c r="C40" s="875" t="s">
        <v>228</v>
      </c>
      <c r="D40" s="876"/>
      <c r="E40" s="876"/>
      <c r="F40" s="876"/>
      <c r="G40" s="876"/>
      <c r="H40" s="876"/>
      <c r="I40" s="876"/>
      <c r="J40" s="876"/>
      <c r="K40" s="876"/>
      <c r="L40" s="876"/>
      <c r="M40" s="876"/>
      <c r="N40" s="876"/>
      <c r="O40" s="876"/>
      <c r="P40" s="876"/>
      <c r="Q40" s="876"/>
      <c r="R40" s="876"/>
      <c r="S40" s="876"/>
      <c r="T40" s="876"/>
      <c r="U40" s="876"/>
      <c r="V40" s="876"/>
      <c r="W40" s="876"/>
      <c r="X40" s="876"/>
      <c r="Y40" s="876"/>
      <c r="Z40" s="876"/>
      <c r="AA40" s="876"/>
      <c r="AB40" s="876"/>
      <c r="AC40" s="876"/>
      <c r="AD40" s="876"/>
      <c r="AE40" s="876"/>
      <c r="AF40" s="876"/>
      <c r="AG40" s="877"/>
      <c r="AH40" s="364"/>
      <c r="AI40" s="364"/>
      <c r="AJ40" s="253"/>
      <c r="AK40" s="254"/>
      <c r="AL40" s="254"/>
      <c r="AM40" s="253"/>
      <c r="AN40" s="253"/>
      <c r="AO40" s="454"/>
      <c r="AP40" s="454"/>
    </row>
    <row r="41" spans="1:42" s="236" customFormat="1" ht="19.5" customHeight="1">
      <c r="A41" s="320"/>
      <c r="B41" s="320"/>
      <c r="C41" s="366"/>
      <c r="D41" s="367"/>
      <c r="E41" s="368" t="s">
        <v>191</v>
      </c>
      <c r="F41" s="367"/>
      <c r="G41" s="367"/>
      <c r="H41" s="367"/>
      <c r="I41" s="367"/>
      <c r="J41" s="367"/>
      <c r="K41" s="367"/>
      <c r="L41" s="367"/>
      <c r="M41" s="367"/>
      <c r="N41" s="367"/>
      <c r="O41" s="368"/>
      <c r="P41" s="368"/>
      <c r="Q41" s="368"/>
      <c r="R41" s="368"/>
      <c r="S41" s="368"/>
      <c r="T41" s="368" t="s">
        <v>229</v>
      </c>
      <c r="U41" s="368"/>
      <c r="V41" s="368"/>
      <c r="W41" s="368"/>
      <c r="X41" s="368"/>
      <c r="Y41" s="368"/>
      <c r="Z41" s="368"/>
      <c r="AA41" s="368"/>
      <c r="AB41" s="368"/>
      <c r="AC41" s="368"/>
      <c r="AD41" s="368"/>
      <c r="AE41" s="368"/>
      <c r="AF41" s="368"/>
      <c r="AG41" s="369"/>
      <c r="AH41" s="320"/>
      <c r="AI41" s="320"/>
      <c r="AJ41" s="253"/>
      <c r="AK41" s="254" t="b">
        <v>0</v>
      </c>
      <c r="AL41" s="254" t="b">
        <v>0</v>
      </c>
      <c r="AM41" s="253"/>
      <c r="AN41" s="253"/>
      <c r="AO41" s="452"/>
      <c r="AP41" s="452"/>
    </row>
    <row r="42" spans="1:42" s="236" customFormat="1" ht="19.5" customHeight="1">
      <c r="A42" s="320"/>
      <c r="B42" s="320"/>
      <c r="C42" s="370"/>
      <c r="D42" s="368"/>
      <c r="E42" s="368" t="s">
        <v>230</v>
      </c>
      <c r="F42" s="368"/>
      <c r="G42" s="368"/>
      <c r="H42" s="368"/>
      <c r="I42" s="368" t="s">
        <v>231</v>
      </c>
      <c r="J42" s="878"/>
      <c r="K42" s="878"/>
      <c r="L42" s="878"/>
      <c r="M42" s="878"/>
      <c r="N42" s="878"/>
      <c r="O42" s="878"/>
      <c r="P42" s="878"/>
      <c r="Q42" s="878"/>
      <c r="R42" s="368" t="s">
        <v>232</v>
      </c>
      <c r="S42" s="368"/>
      <c r="T42" s="368" t="s">
        <v>233</v>
      </c>
      <c r="U42" s="368"/>
      <c r="V42" s="368"/>
      <c r="W42" s="368"/>
      <c r="X42" s="368"/>
      <c r="Y42" s="368" t="s">
        <v>231</v>
      </c>
      <c r="Z42" s="878"/>
      <c r="AA42" s="878"/>
      <c r="AB42" s="878"/>
      <c r="AC42" s="878"/>
      <c r="AD42" s="878"/>
      <c r="AE42" s="878"/>
      <c r="AF42" s="878"/>
      <c r="AG42" s="369" t="s">
        <v>232</v>
      </c>
      <c r="AH42" s="320"/>
      <c r="AI42" s="320"/>
      <c r="AJ42" s="253"/>
      <c r="AK42" s="254" t="b">
        <v>0</v>
      </c>
      <c r="AL42" s="254" t="b">
        <v>0</v>
      </c>
      <c r="AM42" s="253"/>
      <c r="AN42" s="253"/>
      <c r="AO42" s="452"/>
      <c r="AP42" s="452"/>
    </row>
    <row r="43" spans="1:42" s="236" customFormat="1" ht="19.5" customHeight="1">
      <c r="A43" s="320"/>
      <c r="B43" s="320"/>
      <c r="C43" s="370"/>
      <c r="D43" s="368"/>
      <c r="E43" s="368" t="s">
        <v>192</v>
      </c>
      <c r="F43" s="368"/>
      <c r="G43" s="368"/>
      <c r="H43" s="368"/>
      <c r="I43" s="368"/>
      <c r="J43" s="368"/>
      <c r="K43" s="368" t="s">
        <v>231</v>
      </c>
      <c r="L43" s="878"/>
      <c r="M43" s="880"/>
      <c r="N43" s="880"/>
      <c r="O43" s="880"/>
      <c r="P43" s="880"/>
      <c r="Q43" s="880"/>
      <c r="R43" s="368" t="s">
        <v>232</v>
      </c>
      <c r="S43" s="368"/>
      <c r="T43" s="368" t="s">
        <v>193</v>
      </c>
      <c r="U43" s="368"/>
      <c r="V43" s="368"/>
      <c r="W43" s="368"/>
      <c r="X43" s="368"/>
      <c r="Y43" s="368"/>
      <c r="Z43" s="371" t="s">
        <v>231</v>
      </c>
      <c r="AA43" s="881"/>
      <c r="AB43" s="881"/>
      <c r="AC43" s="881"/>
      <c r="AD43" s="881"/>
      <c r="AE43" s="881"/>
      <c r="AF43" s="881"/>
      <c r="AG43" s="369" t="s">
        <v>232</v>
      </c>
      <c r="AH43" s="320"/>
      <c r="AI43" s="320"/>
      <c r="AJ43" s="253"/>
      <c r="AK43" s="254" t="b">
        <v>0</v>
      </c>
      <c r="AL43" s="254" t="b">
        <v>0</v>
      </c>
      <c r="AM43" s="253"/>
      <c r="AN43" s="253"/>
      <c r="AO43" s="452"/>
      <c r="AP43" s="452"/>
    </row>
    <row r="44" spans="1:42" s="236" customFormat="1" ht="19.5" customHeight="1">
      <c r="A44" s="320"/>
      <c r="B44" s="320"/>
      <c r="C44" s="372"/>
      <c r="D44" s="373"/>
      <c r="E44" s="373" t="s">
        <v>234</v>
      </c>
      <c r="F44" s="373"/>
      <c r="G44" s="373"/>
      <c r="H44" s="373"/>
      <c r="I44" s="373"/>
      <c r="J44" s="373"/>
      <c r="K44" s="373"/>
      <c r="L44" s="373"/>
      <c r="M44" s="373" t="s">
        <v>231</v>
      </c>
      <c r="N44" s="912"/>
      <c r="O44" s="912"/>
      <c r="P44" s="912"/>
      <c r="Q44" s="912"/>
      <c r="R44" s="373" t="s">
        <v>232</v>
      </c>
      <c r="S44" s="373"/>
      <c r="T44" s="373" t="s">
        <v>235</v>
      </c>
      <c r="U44" s="373"/>
      <c r="V44" s="373"/>
      <c r="W44" s="373" t="s">
        <v>231</v>
      </c>
      <c r="X44" s="912"/>
      <c r="Y44" s="912"/>
      <c r="Z44" s="912"/>
      <c r="AA44" s="912"/>
      <c r="AB44" s="912"/>
      <c r="AC44" s="912"/>
      <c r="AD44" s="912"/>
      <c r="AE44" s="912"/>
      <c r="AF44" s="912"/>
      <c r="AG44" s="374" t="s">
        <v>232</v>
      </c>
      <c r="AH44" s="320"/>
      <c r="AI44" s="320"/>
      <c r="AJ44" s="253"/>
      <c r="AK44" s="254" t="b">
        <v>0</v>
      </c>
      <c r="AL44" s="254" t="b">
        <v>0</v>
      </c>
      <c r="AM44" s="253"/>
      <c r="AN44" s="253"/>
      <c r="AO44" s="452"/>
      <c r="AP44" s="452"/>
    </row>
    <row r="45" spans="1:42" s="236" customFormat="1" ht="4.5" customHeight="1">
      <c r="A45" s="320"/>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253"/>
      <c r="AK45" s="254"/>
      <c r="AL45" s="254"/>
      <c r="AM45" s="253"/>
      <c r="AN45" s="253"/>
      <c r="AO45" s="452"/>
      <c r="AP45" s="452"/>
    </row>
    <row r="46" spans="1:42" s="236" customFormat="1" ht="19.5" customHeight="1">
      <c r="A46" s="320"/>
      <c r="B46" s="440" t="s">
        <v>425</v>
      </c>
      <c r="C46" s="1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253"/>
      <c r="AK46" s="254"/>
      <c r="AL46" s="254"/>
      <c r="AM46" s="253"/>
      <c r="AN46" s="253"/>
      <c r="AO46" s="452"/>
      <c r="AP46" s="452"/>
    </row>
    <row r="47" spans="1:42" s="236" customFormat="1" ht="13.5" customHeight="1">
      <c r="A47" s="320"/>
      <c r="B47" s="10"/>
      <c r="C47" s="441" t="s">
        <v>426</v>
      </c>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253"/>
      <c r="AK47" s="254"/>
      <c r="AL47" s="254"/>
      <c r="AM47" s="253"/>
      <c r="AN47" s="253"/>
      <c r="AO47" s="452"/>
      <c r="AP47" s="452"/>
    </row>
    <row r="48" spans="1:42" s="236" customFormat="1" ht="13.5" customHeight="1">
      <c r="A48" s="320"/>
      <c r="B48" s="10"/>
      <c r="C48" s="441" t="s">
        <v>430</v>
      </c>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253"/>
      <c r="AK48" s="254"/>
      <c r="AL48" s="254"/>
      <c r="AM48" s="253"/>
      <c r="AN48" s="253"/>
      <c r="AO48" s="452"/>
      <c r="AP48" s="452"/>
    </row>
    <row r="49" spans="1:42" s="236" customFormat="1" ht="13.5" customHeight="1">
      <c r="A49" s="320"/>
      <c r="B49" s="10"/>
      <c r="C49" s="441" t="s">
        <v>390</v>
      </c>
      <c r="D49" s="320"/>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253"/>
      <c r="AK49" s="254"/>
      <c r="AL49" s="254"/>
      <c r="AM49" s="253"/>
      <c r="AN49" s="253"/>
      <c r="AO49" s="452"/>
      <c r="AP49" s="452"/>
    </row>
    <row r="50" spans="1:42" s="236" customFormat="1" ht="13.5" customHeight="1">
      <c r="A50" s="320"/>
      <c r="B50" s="10"/>
      <c r="C50" s="441" t="s">
        <v>431</v>
      </c>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253"/>
      <c r="AK50" s="254"/>
      <c r="AL50" s="254"/>
      <c r="AM50" s="253"/>
      <c r="AN50" s="253"/>
      <c r="AO50" s="452"/>
      <c r="AP50" s="452"/>
    </row>
    <row r="51" spans="1:42" s="236" customFormat="1" ht="19.5" customHeight="1">
      <c r="A51" s="320"/>
      <c r="B51" s="320"/>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253"/>
      <c r="AK51" s="254" t="b">
        <v>0</v>
      </c>
      <c r="AL51" s="254" t="b">
        <v>0</v>
      </c>
      <c r="AM51" s="253"/>
      <c r="AN51" s="253"/>
      <c r="AO51" s="452"/>
      <c r="AP51" s="452"/>
    </row>
    <row r="52" spans="1:42" s="236" customFormat="1" ht="19.5" customHeight="1">
      <c r="A52" s="320"/>
      <c r="B52" s="320"/>
      <c r="C52" s="441" t="s">
        <v>389</v>
      </c>
      <c r="D52" s="442"/>
      <c r="E52" s="442"/>
      <c r="F52" s="905"/>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c r="AD52" s="906"/>
      <c r="AE52" s="906"/>
      <c r="AF52" s="907"/>
      <c r="AG52" s="320"/>
      <c r="AH52" s="320"/>
      <c r="AI52" s="320"/>
      <c r="AJ52" s="253"/>
      <c r="AK52" s="254" t="b">
        <v>0</v>
      </c>
      <c r="AL52" s="254" t="b">
        <v>0</v>
      </c>
      <c r="AM52" s="253"/>
      <c r="AN52" s="253"/>
      <c r="AO52" s="452"/>
      <c r="AP52" s="452"/>
    </row>
    <row r="53" spans="1:42" s="236" customFormat="1" ht="12" customHeight="1">
      <c r="A53" s="320"/>
      <c r="B53" s="320"/>
      <c r="C53" s="441"/>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441"/>
      <c r="AD53" s="441"/>
      <c r="AE53" s="441"/>
      <c r="AF53" s="441"/>
      <c r="AG53" s="441"/>
      <c r="AH53" s="320"/>
      <c r="AI53" s="320"/>
      <c r="AJ53" s="253"/>
      <c r="AK53" s="254"/>
      <c r="AL53" s="254"/>
      <c r="AM53" s="253"/>
      <c r="AN53" s="253"/>
      <c r="AO53" s="452"/>
      <c r="AP53" s="452"/>
    </row>
    <row r="54" spans="1:42" s="236" customFormat="1" ht="18" customHeight="1">
      <c r="A54" s="443"/>
      <c r="B54" s="443"/>
      <c r="C54" s="444"/>
      <c r="D54" s="444"/>
      <c r="E54" s="444"/>
      <c r="F54" s="444"/>
      <c r="G54" s="444"/>
      <c r="H54" s="444"/>
      <c r="I54" s="444"/>
      <c r="J54" s="913" t="s">
        <v>435</v>
      </c>
      <c r="K54" s="913"/>
      <c r="L54" s="913"/>
      <c r="M54" s="913"/>
      <c r="N54" s="913"/>
      <c r="O54" s="913"/>
      <c r="P54" s="913"/>
      <c r="Q54" s="913"/>
      <c r="R54" s="913"/>
      <c r="S54" s="913"/>
      <c r="T54" s="913"/>
      <c r="U54" s="913"/>
      <c r="V54" s="913"/>
      <c r="W54" s="913"/>
      <c r="X54" s="913"/>
      <c r="Y54" s="913"/>
      <c r="Z54" s="913"/>
      <c r="AA54" s="444"/>
      <c r="AB54" s="444"/>
      <c r="AC54" s="444"/>
      <c r="AD54" s="444"/>
      <c r="AE54" s="444"/>
      <c r="AF54" s="444"/>
      <c r="AG54" s="444"/>
      <c r="AH54" s="444"/>
      <c r="AI54" s="444"/>
      <c r="AJ54" s="253"/>
      <c r="AK54" s="254"/>
      <c r="AL54" s="254"/>
      <c r="AM54" s="253"/>
      <c r="AN54" s="253"/>
      <c r="AO54" s="452"/>
      <c r="AP54" s="452"/>
    </row>
  </sheetData>
  <sheetProtection sheet="1"/>
  <protectedRanges>
    <protectedRange sqref="D4:E4 E7 AS4:AT4 AT7" name="範囲1_2"/>
  </protectedRanges>
  <mergeCells count="58">
    <mergeCell ref="C7:J7"/>
    <mergeCell ref="K7:AG7"/>
    <mergeCell ref="K23:O23"/>
    <mergeCell ref="AR12:AY12"/>
    <mergeCell ref="AZ12:BV12"/>
    <mergeCell ref="AR13:AY13"/>
    <mergeCell ref="AZ13:BV13"/>
    <mergeCell ref="AR14:AY14"/>
    <mergeCell ref="AZ14:BV14"/>
    <mergeCell ref="C4:J4"/>
    <mergeCell ref="K4:AG4"/>
    <mergeCell ref="C5:J5"/>
    <mergeCell ref="K5:AG5"/>
    <mergeCell ref="C6:J6"/>
    <mergeCell ref="K6:AG6"/>
    <mergeCell ref="F52:AF52"/>
    <mergeCell ref="R23:W23"/>
    <mergeCell ref="AA23:AG23"/>
    <mergeCell ref="N44:Q44"/>
    <mergeCell ref="X44:AF44"/>
    <mergeCell ref="J54:Z54"/>
    <mergeCell ref="F23:G24"/>
    <mergeCell ref="C22:G22"/>
    <mergeCell ref="K22:O22"/>
    <mergeCell ref="R22:W22"/>
    <mergeCell ref="AA22:AG22"/>
    <mergeCell ref="V19:AF19"/>
    <mergeCell ref="C40:AG40"/>
    <mergeCell ref="J42:Q42"/>
    <mergeCell ref="C29:AH29"/>
    <mergeCell ref="Z42:AF42"/>
    <mergeCell ref="L43:Q43"/>
    <mergeCell ref="AA43:AF43"/>
    <mergeCell ref="A1:AI1"/>
    <mergeCell ref="K24:L24"/>
    <mergeCell ref="X24:Y24"/>
    <mergeCell ref="F25:G25"/>
    <mergeCell ref="H25:I25"/>
    <mergeCell ref="K25:M25"/>
    <mergeCell ref="C8:J8"/>
    <mergeCell ref="K8:AG8"/>
    <mergeCell ref="N25:AG25"/>
    <mergeCell ref="C23:E25"/>
    <mergeCell ref="AR4:AY4"/>
    <mergeCell ref="AZ4:BV4"/>
    <mergeCell ref="AR5:AY5"/>
    <mergeCell ref="AZ5:BV5"/>
    <mergeCell ref="AQ1:BV1"/>
    <mergeCell ref="AZ10:BV10"/>
    <mergeCell ref="AR11:AY11"/>
    <mergeCell ref="AZ11:BV11"/>
    <mergeCell ref="AR6:AY6"/>
    <mergeCell ref="AZ6:BV6"/>
    <mergeCell ref="AR7:AY7"/>
    <mergeCell ref="AZ7:BV7"/>
    <mergeCell ref="AR8:AY8"/>
    <mergeCell ref="AZ8:BV8"/>
    <mergeCell ref="AR10:AY10"/>
  </mergeCells>
  <dataValidations count="1">
    <dataValidation allowBlank="1" showInputMessage="1" showErrorMessage="1" imeMode="halfAlpha" sqref="X24:Y24 AC35:AE36 Y35:AA36 J35:L36 N35:P36 T35:T36 R35:R36 E35:E36 C35:C36 Z30 X30 S30 Q30 L30 J30 E30 C30 H25:I25 K24:L24"/>
  </dataValidations>
  <printOptions horizontalCentered="1"/>
  <pageMargins left="0.7086614173228347" right="0.4724409448818898" top="0.4724409448818898" bottom="0.1968503937007874" header="0.15748031496062992" footer="0.15748031496062992"/>
  <pageSetup blackAndWhite="1" horizontalDpi="300" verticalDpi="300" orientation="portrait" paperSize="9" scale="95" r:id="rId2"/>
  <headerFooter>
    <oddFooter>&amp;C-5-</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省エネルギーセンター・診断指導部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工場診断申込書</dc:title>
  <dc:subject/>
  <dc:creator>省エネルギーセンター・診断指導部</dc:creator>
  <cp:keywords>20130307</cp:keywords>
  <dc:description/>
  <cp:lastModifiedBy>大谷　宏</cp:lastModifiedBy>
  <cp:lastPrinted>2013-06-25T05:36:32Z</cp:lastPrinted>
  <dcterms:created xsi:type="dcterms:W3CDTF">2013-01-15T00:34:31Z</dcterms:created>
  <dcterms:modified xsi:type="dcterms:W3CDTF">2013-06-26T05:21:52Z</dcterms:modified>
  <cp:category/>
  <cp:version/>
  <cp:contentType/>
  <cp:contentStatus/>
</cp:coreProperties>
</file>